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5" windowWidth="16980" windowHeight="10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'Sheet1'!$A$1:$J$70</definedName>
  </definedNames>
  <calcPr fullCalcOnLoad="1"/>
</workbook>
</file>

<file path=xl/sharedStrings.xml><?xml version="1.0" encoding="utf-8"?>
<sst xmlns="http://schemas.openxmlformats.org/spreadsheetml/2006/main" count="223" uniqueCount="149">
  <si>
    <t>Quantity</t>
  </si>
  <si>
    <t>Part #</t>
  </si>
  <si>
    <t>Mouser</t>
  </si>
  <si>
    <t>Description</t>
  </si>
  <si>
    <t>Manufacturer</t>
  </si>
  <si>
    <t>Price (Total)</t>
  </si>
  <si>
    <t>Price (Each)</t>
  </si>
  <si>
    <t>Nichicon</t>
  </si>
  <si>
    <t>Component Type</t>
  </si>
  <si>
    <r>
      <t xml:space="preserve">33 </t>
    </r>
    <r>
      <rPr>
        <sz val="10"/>
        <rFont val="Symbol"/>
        <family val="1"/>
      </rPr>
      <t>m</t>
    </r>
    <r>
      <rPr>
        <sz val="10"/>
        <rFont val="Arial"/>
        <family val="0"/>
      </rPr>
      <t>F 450V - Radial</t>
    </r>
  </si>
  <si>
    <t>647-UVZ2W330MHD</t>
  </si>
  <si>
    <t>Capacitor - Electrolytic</t>
  </si>
  <si>
    <t>Datasheet</t>
  </si>
  <si>
    <t>Data Sheet</t>
  </si>
  <si>
    <t>Resistor - Wire Wound</t>
  </si>
  <si>
    <t>Resistor - Metal Film</t>
  </si>
  <si>
    <r>
      <t>8.2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</si>
  <si>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Xicon</t>
  </si>
  <si>
    <t>KOA Speer</t>
  </si>
  <si>
    <t>Potentiometer</t>
  </si>
  <si>
    <t>Alpha</t>
  </si>
  <si>
    <t>P-ST9-620</t>
  </si>
  <si>
    <t>PC Mount Tube Socket</t>
  </si>
  <si>
    <t>9-Pin Standoff</t>
  </si>
  <si>
    <t>Belton</t>
  </si>
  <si>
    <t>PCB Standoff</t>
  </si>
  <si>
    <t>48SM003</t>
  </si>
  <si>
    <t>855-R30-1011002</t>
  </si>
  <si>
    <t>10 mm - Hex</t>
  </si>
  <si>
    <t>Harwin</t>
  </si>
  <si>
    <t>3 mm X 6 mm</t>
  </si>
  <si>
    <t>Steel Screw - Pan / Phillips</t>
  </si>
  <si>
    <t>Eagle Plastic Dev.</t>
  </si>
  <si>
    <t>S-H144</t>
  </si>
  <si>
    <t>Tube Retainer</t>
  </si>
  <si>
    <t>EL84 Tubes</t>
  </si>
  <si>
    <t>9-Pin Tube Shield</t>
  </si>
  <si>
    <t>Aluminum</t>
  </si>
  <si>
    <t>T-12AX7-S-JJ</t>
  </si>
  <si>
    <t>Pre-Amplifier Tube</t>
  </si>
  <si>
    <t>12AX7 S JJ</t>
  </si>
  <si>
    <t>JJ Tesla</t>
  </si>
  <si>
    <t>T-EL84--JJ</t>
  </si>
  <si>
    <t>Power Tube</t>
  </si>
  <si>
    <t>EL84 (Matched Pair)</t>
  </si>
  <si>
    <t>Output Transformer</t>
  </si>
  <si>
    <t>Rectifier Diode</t>
  </si>
  <si>
    <t>Total</t>
  </si>
  <si>
    <t>Antique Electronic Supply</t>
  </si>
  <si>
    <t>P-SS9-400</t>
  </si>
  <si>
    <r>
      <t xml:space="preserve">150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5W</t>
    </r>
  </si>
  <si>
    <t>24mm 500K Audio</t>
  </si>
  <si>
    <r>
      <t xml:space="preserve">100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½W</t>
    </r>
  </si>
  <si>
    <t>660-MF1/2CC1000F</t>
  </si>
  <si>
    <t>Fast/Soft Recov. 1A</t>
  </si>
  <si>
    <t>C-SM500</t>
  </si>
  <si>
    <t>Capacitor - Silver Mica</t>
  </si>
  <si>
    <t>500 pF 500V</t>
  </si>
  <si>
    <t>C-MD1-630</t>
  </si>
  <si>
    <t>Capacitor - 150's</t>
  </si>
  <si>
    <t>Mallory</t>
  </si>
  <si>
    <t>C-MD0047-630</t>
  </si>
  <si>
    <r>
      <t xml:space="preserve">0.0047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</si>
  <si>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C-MD01-630</t>
  </si>
  <si>
    <r>
      <t xml:space="preserve">0.01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</si>
  <si>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C-ET47-50</t>
  </si>
  <si>
    <r>
      <t xml:space="preserve">47 </t>
    </r>
    <r>
      <rPr>
        <sz val="10"/>
        <rFont val="Symbol"/>
        <family val="1"/>
      </rPr>
      <t>m</t>
    </r>
    <r>
      <rPr>
        <sz val="10"/>
        <rFont val="Arial"/>
        <family val="0"/>
      </rPr>
      <t>F 50V</t>
    </r>
  </si>
  <si>
    <t>Musical Power Supplies</t>
  </si>
  <si>
    <t>MPS</t>
  </si>
  <si>
    <t>18 Watt Push-Pull OT</t>
  </si>
  <si>
    <t>R-VA500K</t>
  </si>
  <si>
    <t>R-R150</t>
  </si>
  <si>
    <r>
      <t xml:space="preserve">150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10W</t>
    </r>
  </si>
  <si>
    <t>GuitarAmplifierPCBs</t>
  </si>
  <si>
    <t>18 Watt LiteIIb PCB</t>
  </si>
  <si>
    <t>Circuit Board</t>
  </si>
  <si>
    <t>Baby Will</t>
  </si>
  <si>
    <t>Control Knob</t>
  </si>
  <si>
    <t>Chicken Head</t>
  </si>
  <si>
    <t>Davies Molding</t>
  </si>
  <si>
    <r>
      <t xml:space="preserve">0.1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</si>
  <si>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5164-2300</t>
  </si>
  <si>
    <t>GuitarAmplifierPCBs.com</t>
  </si>
  <si>
    <t>18 Watt LiteIIb "Baby Will"</t>
  </si>
  <si>
    <t>These prices will change without notice.</t>
  </si>
  <si>
    <t>Use these prices ONLY for estimation purposes.</t>
  </si>
  <si>
    <t>Refer to each supplier's web site for current price quotes.</t>
  </si>
  <si>
    <t>P-EVJ</t>
  </si>
  <si>
    <t>AES part # P-EVJ includes the following components.  These parts are offered with a 10% discount.</t>
  </si>
  <si>
    <t>Parts List for Valve Junior Conversion</t>
  </si>
  <si>
    <t>Baby Will 18W</t>
  </si>
  <si>
    <t>(10% Discount)</t>
  </si>
  <si>
    <t>AES Parts Pack</t>
  </si>
  <si>
    <t>647-UVZ2W220MHD</t>
  </si>
  <si>
    <r>
      <t xml:space="preserve">22 </t>
    </r>
    <r>
      <rPr>
        <sz val="10"/>
        <rFont val="Symbol"/>
        <family val="1"/>
      </rPr>
      <t>m</t>
    </r>
    <r>
      <rPr>
        <sz val="10"/>
        <rFont val="Arial"/>
        <family val="0"/>
      </rPr>
      <t>F 450V - Radial</t>
    </r>
  </si>
  <si>
    <t>71-CP0005150R0JE14</t>
  </si>
  <si>
    <t>Vishay / Dale</t>
  </si>
  <si>
    <t>594-5093NW2K200J</t>
  </si>
  <si>
    <t>Vishay / BC Comp.</t>
  </si>
  <si>
    <t>594-5083NW8K200J</t>
  </si>
  <si>
    <r>
      <t>2.2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3W</t>
    </r>
  </si>
  <si>
    <t>594-5093NW1K000J</t>
  </si>
  <si>
    <r>
      <t>1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3W</t>
    </r>
  </si>
  <si>
    <r>
      <t>470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</si>
  <si>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r>
      <t>100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</si>
  <si>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r>
      <t>56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</si>
  <si>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C1, C2, C13</t>
  </si>
  <si>
    <t>C3</t>
  </si>
  <si>
    <t>C4, C10</t>
  </si>
  <si>
    <t>C7</t>
  </si>
  <si>
    <t>C5</t>
  </si>
  <si>
    <t>C6, C8, C9, C12</t>
  </si>
  <si>
    <t>C11</t>
  </si>
  <si>
    <t>R20</t>
  </si>
  <si>
    <t>Volume / Tone</t>
  </si>
  <si>
    <t>R16</t>
  </si>
  <si>
    <t>R2</t>
  </si>
  <si>
    <t>R5</t>
  </si>
  <si>
    <t>R3, R4</t>
  </si>
  <si>
    <t>R8, R24</t>
  </si>
  <si>
    <t>594-5083NW56K00J</t>
  </si>
  <si>
    <t>594-5083NW100K0J</t>
  </si>
  <si>
    <t>594-5083NW470K0J</t>
  </si>
  <si>
    <t>R6, R7</t>
  </si>
  <si>
    <t>R1</t>
  </si>
  <si>
    <t>294-470K-RC</t>
  </si>
  <si>
    <t>Resistor - Carbon Film</t>
  </si>
  <si>
    <r>
      <t>470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</si>
  <si>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R11, R12, R14, R17</t>
  </si>
  <si>
    <r>
      <t>8.2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</si>
  <si>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294-8.2K-RC</t>
  </si>
  <si>
    <r>
      <t>47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</si>
  <si>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294-47K-RC</t>
  </si>
  <si>
    <t>R15, R18</t>
  </si>
  <si>
    <t>R13</t>
  </si>
  <si>
    <r>
      <t xml:space="preserve">820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</si>
  <si>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294-820-RC</t>
  </si>
  <si>
    <t>R9, R10</t>
  </si>
  <si>
    <t>294-10K-RC</t>
  </si>
  <si>
    <r>
      <t>10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</si>
  <si>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294-1M-RC</t>
  </si>
  <si>
    <r>
      <t>1 M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</si>
  <si>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R21, R23</t>
  </si>
  <si>
    <t>R19</t>
  </si>
  <si>
    <t>OT20PP</t>
  </si>
  <si>
    <t>D1, D2, D3, D4</t>
  </si>
  <si>
    <t>512-UF4007</t>
  </si>
  <si>
    <t>Fairchild</t>
  </si>
  <si>
    <t>(Version 2.3)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</si>
</sst>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Arial"/>
      <family val="0"/>
    </font>
    <font>
      <sz val="18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  <font>
      <i/>
      <sz val="16"/>
      <name val="Arial"/>
      <family val="2"/>
    </font>
    <font>
      <b/>
      <sz val="18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20" applyAlignment="1">
      <alignment horizontal="center"/>
    </xf>
    <xf numFmtId="0" fontId="3" fillId="0" borderId="0" xfId="20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3" fillId="0" borderId="0" xfId="2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0" applyBorder="1" applyAlignment="1">
      <alignment horizontal="center"/>
    </xf>
    <xf numFmtId="0" fontId="3" fillId="0" borderId="1" xfId="20" applyBorder="1" applyAlignment="1">
      <alignment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20" applyFont="1" applyAlignment="1">
      <alignment horizontal="center"/>
    </xf>
    <xf numFmtId="0" fontId="7" fillId="0" borderId="0" xfId="2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20" applyFont="1" applyAlignment="1">
      <alignment horizontal="left"/>
    </xf>
    <xf numFmtId="0" fontId="5" fillId="0" borderId="0" xfId="2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zRMn1EiLHUcb3CRrMp9Thg%3d%3d" TargetMode="External" /><Relationship Id="rId2" Type="http://schemas.openxmlformats.org/officeDocument/2006/relationships/hyperlink" Target="http://www.mouser.com/Search/ProductDetail.aspx?qs=vF78I%252bjhbY8K6uU5tCFcug%3d%3d" TargetMode="External" /><Relationship Id="rId3" Type="http://schemas.openxmlformats.org/officeDocument/2006/relationships/hyperlink" Target="http://www.harwin.com/include/downloads/pdfs/PAGE_120.PDF" TargetMode="External" /><Relationship Id="rId4" Type="http://schemas.openxmlformats.org/officeDocument/2006/relationships/hyperlink" Target="http://www.mouser.com/catalog/specsheets/EPD-200253.pdf" TargetMode="External" /><Relationship Id="rId5" Type="http://schemas.openxmlformats.org/officeDocument/2006/relationships/hyperlink" Target="http://www.tubesandmore.com/scripts/foxweb.dll/moreinfo@d:/dfs/elevclients/cemirror/ELEVATOR.FXP?item=T-12AX7-S-JJ" TargetMode="External" /><Relationship Id="rId6" Type="http://schemas.openxmlformats.org/officeDocument/2006/relationships/hyperlink" Target="http://www.tubesandmore.com/scripts/foxweb.dll/moreinfo@d:/dfs/elevclients/cemirror/ELEVATOR.FXP?item=T-EL84--JJ" TargetMode="External" /><Relationship Id="rId7" Type="http://schemas.openxmlformats.org/officeDocument/2006/relationships/hyperlink" Target="http://www.mouser.com/Search/ProductDetail.aspx?qs=vqrVdwWwvTJji%2fZ97goHLQ%3d%3d" TargetMode="External" /><Relationship Id="rId8" Type="http://schemas.openxmlformats.org/officeDocument/2006/relationships/hyperlink" Target="http://www.koaspeer.com/pdfs/res37.pdf" TargetMode="External" /><Relationship Id="rId9" Type="http://schemas.openxmlformats.org/officeDocument/2006/relationships/hyperlink" Target="http://www.mouser.com/Search/ProductDetail.aspx?qs=AoSsz7lcGmR%2fndL7dj2L4A%3d%3d" TargetMode="External" /><Relationship Id="rId10" Type="http://schemas.openxmlformats.org/officeDocument/2006/relationships/hyperlink" Target="http://products.nichicon.co.jp/en/pdf/XJA043/e-vz.pdf" TargetMode="External" /><Relationship Id="rId11" Type="http://schemas.openxmlformats.org/officeDocument/2006/relationships/hyperlink" Target="http://www.mouser.com/Search/ProductDetail.aspx?qs=lj71xN7SzAK7CQZ%2f%2fWtxuQ%3d%3d" TargetMode="External" /><Relationship Id="rId12" Type="http://schemas.openxmlformats.org/officeDocument/2006/relationships/hyperlink" Target="http://www.tubesandmore.com/scripts/foxweb.dll/moreinfo@d:/dfs/elevclients/cemirror/ELEVATOR.FXP?item=P-ST9-620" TargetMode="External" /><Relationship Id="rId13" Type="http://schemas.openxmlformats.org/officeDocument/2006/relationships/hyperlink" Target="http://site.tubedepot.com/9pin_drawings.jpg" TargetMode="External" /><Relationship Id="rId14" Type="http://schemas.openxmlformats.org/officeDocument/2006/relationships/hyperlink" Target="http://www.tubesandmore.com/scripts/foxweb.dll/moreinfo@d:/dfs/elevclients/cemirror/ELEVATOR.FXP?item=S-H144" TargetMode="External" /><Relationship Id="rId15" Type="http://schemas.openxmlformats.org/officeDocument/2006/relationships/hyperlink" Target="http://www.tubesandmore.com/scripts/foxweb.dll/moreinfo@d:/dfs/elevclients/cemirror/ELEVATOR.FXP?item=P-SS9-400" TargetMode="External" /><Relationship Id="rId16" Type="http://schemas.openxmlformats.org/officeDocument/2006/relationships/hyperlink" Target="http://www.tubesandmore.com/scripts/foxweb.dll/moreinfo@d:/dfs/elevclients/cemirror/ELEVATOR.FXP?item=C-MD0047-630" TargetMode="External" /><Relationship Id="rId17" Type="http://schemas.openxmlformats.org/officeDocument/2006/relationships/hyperlink" Target="http://www.tubesandmore.com/scripts/foxweb.dll/moreinfo@d:/dfs/elevclients/cemirror/ELEVATOR.FXP?item=C-MD01-630" TargetMode="External" /><Relationship Id="rId18" Type="http://schemas.openxmlformats.org/officeDocument/2006/relationships/hyperlink" Target="http://www.tubesandmore.com/scripts/foxweb.dll/moreinfo@d:/dfs/elevclients/cemirror/ELEVATOR.FXP?item=C-MD1-630" TargetMode="External" /><Relationship Id="rId19" Type="http://schemas.openxmlformats.org/officeDocument/2006/relationships/hyperlink" Target="http://www.tubesandmore.com/scripts/foxweb.dll/moreinfo@d:/dfs/elevclients/cemirror/ELEVATOR.FXP?item=C-SM500" TargetMode="External" /><Relationship Id="rId20" Type="http://schemas.openxmlformats.org/officeDocument/2006/relationships/hyperlink" Target="http://www.tubesandmore.com/scripts/foxweb.dll/moreinfo@d:/dfs/elevclients/cemirror/ELEVATOR.FXP?item=C-ET47-50" TargetMode="External" /><Relationship Id="rId21" Type="http://schemas.openxmlformats.org/officeDocument/2006/relationships/hyperlink" Target="http://www.guitaramplifierpcbs.com/" TargetMode="External" /><Relationship Id="rId22" Type="http://schemas.openxmlformats.org/officeDocument/2006/relationships/hyperlink" Target="http://www.musicalpowersupplies.com/" TargetMode="External" /><Relationship Id="rId23" Type="http://schemas.openxmlformats.org/officeDocument/2006/relationships/hyperlink" Target="http://www.mouser.com/" TargetMode="External" /><Relationship Id="rId24" Type="http://schemas.openxmlformats.org/officeDocument/2006/relationships/hyperlink" Target="http://www.tubesandmore.com/" TargetMode="External" /><Relationship Id="rId25" Type="http://schemas.openxmlformats.org/officeDocument/2006/relationships/hyperlink" Target="http://products.nichicon.co.jp/en/pdf/XJA043/e-vz.pdf" TargetMode="External" /><Relationship Id="rId26" Type="http://schemas.openxmlformats.org/officeDocument/2006/relationships/hyperlink" Target="http://www.mouser.com/ProductDetail/Nichicon/UVZ2W220MHD/?qs=sGAEpiMZZMsCnlYck6hSqHYy%252bO3Z9oRxANE99WNXLiM%3d" TargetMode="External" /><Relationship Id="rId27" Type="http://schemas.openxmlformats.org/officeDocument/2006/relationships/hyperlink" Target="http://www.mouser.com/ProductDetail/Vishay-Dale/CP0005150R0JE14/?qs=sGAEpiMZZMuQ5%2fsBR7SoArlUW9ciguWQmNtwvf1wtg8%3d" TargetMode="External" /><Relationship Id="rId28" Type="http://schemas.openxmlformats.org/officeDocument/2006/relationships/hyperlink" Target="http://www.mouser.com/catalog/specsheets/cp.pdf" TargetMode="External" /><Relationship Id="rId29" Type="http://schemas.openxmlformats.org/officeDocument/2006/relationships/hyperlink" Target="http://www.mouser.com/ProductDetail/Vishay-BC-Components/PR03000202201JAC00/?qs=sGAEpiMZZMtMTfExsNintc56s6GDee8TUnLR9%252b6LS3o%3d" TargetMode="External" /><Relationship Id="rId30" Type="http://schemas.openxmlformats.org/officeDocument/2006/relationships/hyperlink" Target="http://www.mouser.com/catalog/specsheets/pr010203.pdf" TargetMode="External" /><Relationship Id="rId31" Type="http://schemas.openxmlformats.org/officeDocument/2006/relationships/hyperlink" Target="http://www.mouser.com/ProductDetail/Vishay-BC-Components/PR02000208201JR500/?qs=sGAEpiMZZMtMTfExsNintc56s6GDee8T7TWu11nHZK8%3d" TargetMode="External" /><Relationship Id="rId32" Type="http://schemas.openxmlformats.org/officeDocument/2006/relationships/hyperlink" Target="http://www.mouser.com/catalog/specsheets/pr010203.pdf" TargetMode="External" /><Relationship Id="rId33" Type="http://schemas.openxmlformats.org/officeDocument/2006/relationships/hyperlink" Target="http://www.mouser.com/ProductDetail/Vishay-BC-Components/PR03000201001JAC00/?qs=sGAEpiMZZMtMTfExsNintRDkrgSOYpkA%2fVn%252bLXoxSC4%3d" TargetMode="External" /><Relationship Id="rId34" Type="http://schemas.openxmlformats.org/officeDocument/2006/relationships/hyperlink" Target="http://www.mouser.com/catalog/specsheets/pr010203.pdf" TargetMode="External" /><Relationship Id="rId35" Type="http://schemas.openxmlformats.org/officeDocument/2006/relationships/hyperlink" Target="http://www.mouser.com/catalog/specsheets/pr010203.pdf" TargetMode="External" /><Relationship Id="rId36" Type="http://schemas.openxmlformats.org/officeDocument/2006/relationships/hyperlink" Target="http://www.mouser.com/catalog/specsheets/pr010203.pdf" TargetMode="External" /><Relationship Id="rId37" Type="http://schemas.openxmlformats.org/officeDocument/2006/relationships/hyperlink" Target="http://www.mouser.com/ProductDetail/Vishay-BC-Components/PR02000205602JR500/?qs=sGAEpiMZZMtMTfExsNintc56s6GDee8TbjUlpDdRuYk%3d" TargetMode="External" /><Relationship Id="rId38" Type="http://schemas.openxmlformats.org/officeDocument/2006/relationships/hyperlink" Target="http://www.mouser.com/catalog/specsheets/pr010203.pdf" TargetMode="External" /><Relationship Id="rId39" Type="http://schemas.openxmlformats.org/officeDocument/2006/relationships/hyperlink" Target="http://www.mouser.com/ProductDetail/Vishay-BC-Components/PR02000201003JR500/?qs=sGAEpiMZZMtMTfExsNintc56s6GDee8TrG%252beKHrMUo4%3d" TargetMode="External" /><Relationship Id="rId40" Type="http://schemas.openxmlformats.org/officeDocument/2006/relationships/hyperlink" Target="http://www.mouser.com/ProductDetail/Vishay-BC-Components/PR02000204703JR500/?qs=sGAEpiMZZMtMTfExsNintXKNH3YqteYKMHuh1bb8Iyw%3d" TargetMode="External" /><Relationship Id="rId41" Type="http://schemas.openxmlformats.org/officeDocument/2006/relationships/hyperlink" Target="http://www.mouser.com/Search/ProductDetail.aspx?qs=sGAEpiMZZMsCQIGbZVRXMEVkoSPrDq0bq1IuPG2wlEo%3d" TargetMode="External" /><Relationship Id="rId42" Type="http://schemas.openxmlformats.org/officeDocument/2006/relationships/hyperlink" Target="http://www.mouser.com/catalog/specsheets/XC-600035.pdf" TargetMode="External" /><Relationship Id="rId43" Type="http://schemas.openxmlformats.org/officeDocument/2006/relationships/hyperlink" Target="http://www.mouser.com/catalog/specsheets/XC-600035.pdf" TargetMode="External" /><Relationship Id="rId44" Type="http://schemas.openxmlformats.org/officeDocument/2006/relationships/hyperlink" Target="http://www.mouser.com/ProductDetail/Xicon/294-82K-RC/?qs=sGAEpiMZZMsCQIGbZVRXMDpN1kBNqSrIhxfLNm3OAcg%3d" TargetMode="External" /><Relationship Id="rId45" Type="http://schemas.openxmlformats.org/officeDocument/2006/relationships/hyperlink" Target="http://www.mouser.com/catalog/specsheets/XC-600035.pdf" TargetMode="External" /><Relationship Id="rId46" Type="http://schemas.openxmlformats.org/officeDocument/2006/relationships/hyperlink" Target="http://www.mouser.com/ProductDetail/Xicon/294-47K-RC/?qs=sGAEpiMZZMsCQIGbZVRXMPDLvozIry9fbJtBq0srCNo%3d" TargetMode="External" /><Relationship Id="rId47" Type="http://schemas.openxmlformats.org/officeDocument/2006/relationships/hyperlink" Target="http://www.mouser.com/catalog/specsheets/XC-600035.pdf" TargetMode="External" /><Relationship Id="rId48" Type="http://schemas.openxmlformats.org/officeDocument/2006/relationships/hyperlink" Target="http://www.mouser.com/ProductDetail/Xicon/294-820-RC/?qs=sGAEpiMZZMsCQIGbZVRXMEUhRM8NyXjFWhLkikKzpWU%3d" TargetMode="External" /><Relationship Id="rId49" Type="http://schemas.openxmlformats.org/officeDocument/2006/relationships/hyperlink" Target="http://www.mouser.com/ProductDetail/Xicon/294-10K-RC/?qs=sGAEpiMZZMsCQIGbZVRXMAD10%2fZy8dgdD1USKbDP7WM%3d" TargetMode="External" /><Relationship Id="rId50" Type="http://schemas.openxmlformats.org/officeDocument/2006/relationships/hyperlink" Target="http://www.mouser.com/catalog/specsheets/XC-600035.pdf" TargetMode="External" /><Relationship Id="rId51" Type="http://schemas.openxmlformats.org/officeDocument/2006/relationships/hyperlink" Target="http://www.mouser.com/ProductDetail/Xicon/294-1M-RC/?qs=sGAEpiMZZMsCQIGbZVRXMCArUPUefolbeGbyQFHhPRc%3d" TargetMode="External" /><Relationship Id="rId52" Type="http://schemas.openxmlformats.org/officeDocument/2006/relationships/hyperlink" Target="http://www.mouser.com/catalog/specsheets/XC-600035.pdf" TargetMode="External" /><Relationship Id="rId53" Type="http://schemas.openxmlformats.org/officeDocument/2006/relationships/hyperlink" Target="http://www.mouser.com/Search/ProductDetail.aspx?qs=sGAEpiMZZMtEwUVCuofpuGhtK2I2zIFHvk3kwNN6wto%3d" TargetMode="External" /><Relationship Id="rId54" Type="http://schemas.openxmlformats.org/officeDocument/2006/relationships/hyperlink" Target="http://www.fairchildsemi.com/ds/UF/UF4007.pdf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7109375" style="2" customWidth="1"/>
    <col min="2" max="2" width="20.28125" style="2" customWidth="1"/>
    <col min="3" max="3" width="26.421875" style="2" customWidth="1"/>
    <col min="4" max="4" width="9.140625" style="2" customWidth="1"/>
    <col min="5" max="5" width="10.28125" style="2" bestFit="1" customWidth="1"/>
    <col min="6" max="6" width="24.57421875" style="2" customWidth="1"/>
    <col min="7" max="7" width="21.28125" style="2" customWidth="1"/>
    <col min="8" max="8" width="16.8515625" style="2" customWidth="1"/>
    <col min="9" max="9" width="13.7109375" style="1" customWidth="1"/>
    <col min="10" max="10" width="13.140625" style="1" customWidth="1"/>
    <col min="11" max="16384" width="9.140625" style="2" customWidth="1"/>
  </cols>
  <sheetData>
    <row r="2" spans="3:10" ht="23.25">
      <c r="C2" s="34" t="s">
        <v>82</v>
      </c>
      <c r="D2" s="35"/>
      <c r="E2" s="35"/>
      <c r="F2" s="35"/>
      <c r="G2" s="35"/>
      <c r="H2" s="35"/>
      <c r="I2" s="35"/>
      <c r="J2" s="35"/>
    </row>
    <row r="3" spans="3:10" ht="23.25">
      <c r="C3" s="34" t="s">
        <v>83</v>
      </c>
      <c r="D3" s="35"/>
      <c r="E3" s="35"/>
      <c r="F3" s="35"/>
      <c r="G3" s="35"/>
      <c r="H3" s="35"/>
      <c r="I3" s="35"/>
      <c r="J3" s="35"/>
    </row>
    <row r="4" ht="6" customHeight="1">
      <c r="F4" s="28"/>
    </row>
    <row r="5" spans="6:7" ht="23.25">
      <c r="F5" s="34" t="s">
        <v>148</v>
      </c>
      <c r="G5" s="34"/>
    </row>
    <row r="6" spans="6:7" ht="24" customHeight="1">
      <c r="F6" s="28"/>
      <c r="G6" s="28"/>
    </row>
    <row r="7" spans="3:10" ht="23.25">
      <c r="C7" s="36" t="s">
        <v>89</v>
      </c>
      <c r="D7" s="35"/>
      <c r="E7" s="35"/>
      <c r="F7" s="35"/>
      <c r="G7" s="35"/>
      <c r="H7" s="35"/>
      <c r="I7" s="35"/>
      <c r="J7" s="35"/>
    </row>
    <row r="9" spans="2:4" ht="18.75">
      <c r="B9" s="29" t="s">
        <v>84</v>
      </c>
      <c r="D9" s="29"/>
    </row>
    <row r="10" spans="2:4" ht="18.75">
      <c r="B10" s="29" t="s">
        <v>85</v>
      </c>
      <c r="D10" s="29"/>
    </row>
    <row r="11" spans="2:4" ht="18.75">
      <c r="B11" s="29" t="s">
        <v>86</v>
      </c>
      <c r="D11" s="29"/>
    </row>
    <row r="13" spans="1:5" ht="23.25">
      <c r="A13" s="6"/>
      <c r="B13" s="32" t="s">
        <v>73</v>
      </c>
      <c r="D13" s="32"/>
      <c r="E13" s="5"/>
    </row>
    <row r="14" spans="3:5" ht="12.75">
      <c r="C14" s="3"/>
      <c r="E14" s="3"/>
    </row>
    <row r="15" spans="2:10" ht="13.5" thickBot="1">
      <c r="B15" s="14"/>
      <c r="C15" s="14" t="s">
        <v>1</v>
      </c>
      <c r="D15" s="14" t="s">
        <v>0</v>
      </c>
      <c r="E15" s="14" t="s">
        <v>12</v>
      </c>
      <c r="F15" s="14" t="s">
        <v>8</v>
      </c>
      <c r="G15" s="14" t="s">
        <v>3</v>
      </c>
      <c r="H15" s="14" t="s">
        <v>4</v>
      </c>
      <c r="I15" s="15" t="s">
        <v>6</v>
      </c>
      <c r="J15" s="16" t="s">
        <v>5</v>
      </c>
    </row>
    <row r="16" spans="2:10" ht="14.25" thickBot="1" thickTop="1">
      <c r="B16" s="9"/>
      <c r="C16" s="9" t="s">
        <v>74</v>
      </c>
      <c r="D16" s="9">
        <v>1</v>
      </c>
      <c r="E16" s="11"/>
      <c r="F16" s="9" t="s">
        <v>75</v>
      </c>
      <c r="G16" s="9" t="s">
        <v>76</v>
      </c>
      <c r="H16" s="9"/>
      <c r="I16" s="12">
        <v>25</v>
      </c>
      <c r="J16" s="18">
        <f>D16*I16</f>
        <v>25</v>
      </c>
    </row>
    <row r="17" spans="3:10" s="19" customFormat="1" ht="20.25">
      <c r="C17" s="20"/>
      <c r="E17" s="20"/>
      <c r="I17" s="21"/>
      <c r="J17" s="25">
        <f>SUM(J16:J16)</f>
        <v>25</v>
      </c>
    </row>
    <row r="18" spans="1:5" ht="23.25">
      <c r="A18" s="6"/>
      <c r="B18" s="32" t="s">
        <v>67</v>
      </c>
      <c r="C18" s="32"/>
      <c r="E18" s="5"/>
    </row>
    <row r="19" spans="3:5" ht="12.75">
      <c r="C19" s="3"/>
      <c r="E19" s="3"/>
    </row>
    <row r="20" spans="2:10" ht="13.5" thickBot="1">
      <c r="B20" s="14"/>
      <c r="C20" s="14" t="s">
        <v>1</v>
      </c>
      <c r="D20" s="14" t="s">
        <v>0</v>
      </c>
      <c r="E20" s="14" t="s">
        <v>12</v>
      </c>
      <c r="F20" s="14" t="s">
        <v>8</v>
      </c>
      <c r="G20" s="14" t="s">
        <v>3</v>
      </c>
      <c r="H20" s="14" t="s">
        <v>4</v>
      </c>
      <c r="I20" s="15" t="s">
        <v>6</v>
      </c>
      <c r="J20" s="16" t="s">
        <v>5</v>
      </c>
    </row>
    <row r="21" spans="2:10" ht="14.25" thickBot="1" thickTop="1">
      <c r="B21" s="9"/>
      <c r="C21" s="9" t="s">
        <v>144</v>
      </c>
      <c r="D21" s="9">
        <v>1</v>
      </c>
      <c r="E21" s="11"/>
      <c r="F21" s="9" t="s">
        <v>45</v>
      </c>
      <c r="G21" s="9" t="s">
        <v>69</v>
      </c>
      <c r="H21" s="9" t="s">
        <v>68</v>
      </c>
      <c r="I21" s="12">
        <v>28.95</v>
      </c>
      <c r="J21" s="18">
        <f>D21*I21</f>
        <v>28.95</v>
      </c>
    </row>
    <row r="22" spans="3:10" s="19" customFormat="1" ht="20.25">
      <c r="C22" s="20"/>
      <c r="E22" s="20"/>
      <c r="I22" s="21"/>
      <c r="J22" s="25">
        <f>SUM(J21:J21)</f>
        <v>28.95</v>
      </c>
    </row>
    <row r="23" spans="2:10" s="6" customFormat="1" ht="23.25">
      <c r="B23" s="33" t="s">
        <v>2</v>
      </c>
      <c r="C23" s="33"/>
      <c r="I23" s="7"/>
      <c r="J23" s="7"/>
    </row>
    <row r="25" spans="2:10" ht="13.5" thickBot="1">
      <c r="B25" s="14"/>
      <c r="C25" s="14" t="s">
        <v>1</v>
      </c>
      <c r="D25" s="14" t="s">
        <v>0</v>
      </c>
      <c r="E25" s="14" t="s">
        <v>12</v>
      </c>
      <c r="F25" s="14" t="s">
        <v>8</v>
      </c>
      <c r="G25" s="14" t="s">
        <v>3</v>
      </c>
      <c r="H25" s="14" t="s">
        <v>4</v>
      </c>
      <c r="I25" s="15" t="s">
        <v>6</v>
      </c>
      <c r="J25" s="16" t="s">
        <v>5</v>
      </c>
    </row>
    <row r="26" spans="2:10" ht="13.5" thickTop="1">
      <c r="B26" s="2" t="s">
        <v>106</v>
      </c>
      <c r="C26" s="4" t="s">
        <v>10</v>
      </c>
      <c r="D26" s="2">
        <v>3</v>
      </c>
      <c r="E26" s="5" t="s">
        <v>13</v>
      </c>
      <c r="F26" s="2" t="s">
        <v>11</v>
      </c>
      <c r="G26" s="2" t="s">
        <v>9</v>
      </c>
      <c r="H26" s="2" t="s">
        <v>7</v>
      </c>
      <c r="I26" s="1">
        <v>1.26</v>
      </c>
      <c r="J26" s="17">
        <f>D26*I26</f>
        <v>3.7800000000000002</v>
      </c>
    </row>
    <row r="27" spans="2:10" ht="12.75">
      <c r="B27" s="2" t="s">
        <v>107</v>
      </c>
      <c r="C27" s="4" t="s">
        <v>93</v>
      </c>
      <c r="D27" s="2">
        <v>1</v>
      </c>
      <c r="E27" s="5" t="s">
        <v>13</v>
      </c>
      <c r="F27" s="2" t="s">
        <v>11</v>
      </c>
      <c r="G27" s="2" t="s">
        <v>94</v>
      </c>
      <c r="H27" s="2" t="s">
        <v>7</v>
      </c>
      <c r="I27" s="1">
        <v>0.88</v>
      </c>
      <c r="J27" s="17">
        <f>D27*I27</f>
        <v>0.88</v>
      </c>
    </row>
    <row r="28" spans="2:10" ht="12.75">
      <c r="B28" s="2" t="s">
        <v>115</v>
      </c>
      <c r="C28" s="4" t="s">
        <v>95</v>
      </c>
      <c r="D28" s="2">
        <v>1</v>
      </c>
      <c r="E28" s="5" t="s">
        <v>13</v>
      </c>
      <c r="F28" s="2" t="s">
        <v>14</v>
      </c>
      <c r="G28" s="2" t="s">
        <v>50</v>
      </c>
      <c r="H28" s="2" t="s">
        <v>96</v>
      </c>
      <c r="I28" s="1">
        <v>0.28</v>
      </c>
      <c r="J28" s="17">
        <f aca="true" t="shared" si="0" ref="J28:J45">D28*I28</f>
        <v>0.28</v>
      </c>
    </row>
    <row r="29" spans="2:10" ht="12.75">
      <c r="B29" s="2" t="s">
        <v>116</v>
      </c>
      <c r="C29" s="4" t="s">
        <v>97</v>
      </c>
      <c r="D29" s="2">
        <v>1</v>
      </c>
      <c r="E29" s="5" t="s">
        <v>13</v>
      </c>
      <c r="F29" s="2" t="s">
        <v>15</v>
      </c>
      <c r="G29" s="2" t="s">
        <v>100</v>
      </c>
      <c r="H29" s="2" t="s">
        <v>98</v>
      </c>
      <c r="I29" s="1">
        <v>0.46</v>
      </c>
      <c r="J29" s="17">
        <f t="shared" si="0"/>
        <v>0.46</v>
      </c>
    </row>
    <row r="30" spans="2:10" ht="12.75">
      <c r="B30" s="2" t="s">
        <v>117</v>
      </c>
      <c r="C30" s="4" t="s">
        <v>99</v>
      </c>
      <c r="D30" s="2">
        <v>1</v>
      </c>
      <c r="E30" s="5" t="s">
        <v>13</v>
      </c>
      <c r="F30" s="2" t="s">
        <v>15</v>
      </c>
      <c r="G30" s="2" t="s">
        <v>16</v>
      </c>
      <c r="H30" s="2" t="s">
        <v>98</v>
      </c>
      <c r="I30" s="1">
        <v>0.32</v>
      </c>
      <c r="J30" s="17">
        <f t="shared" si="0"/>
        <v>0.32</v>
      </c>
    </row>
    <row r="31" spans="2:10" ht="12.75">
      <c r="B31" s="2" t="s">
        <v>118</v>
      </c>
      <c r="C31" s="4" t="s">
        <v>101</v>
      </c>
      <c r="D31" s="2">
        <v>2</v>
      </c>
      <c r="E31" s="5" t="s">
        <v>13</v>
      </c>
      <c r="F31" s="2" t="s">
        <v>15</v>
      </c>
      <c r="G31" s="2" t="s">
        <v>102</v>
      </c>
      <c r="H31" s="2" t="s">
        <v>98</v>
      </c>
      <c r="I31" s="1">
        <v>0.46</v>
      </c>
      <c r="J31" s="17">
        <f t="shared" si="0"/>
        <v>0.92</v>
      </c>
    </row>
    <row r="32" spans="2:10" ht="12.75">
      <c r="B32" s="2" t="s">
        <v>119</v>
      </c>
      <c r="C32" s="4" t="s">
        <v>120</v>
      </c>
      <c r="D32" s="2">
        <v>2</v>
      </c>
      <c r="E32" s="5" t="s">
        <v>13</v>
      </c>
      <c r="F32" s="2" t="s">
        <v>15</v>
      </c>
      <c r="G32" s="2" t="s">
        <v>105</v>
      </c>
      <c r="H32" s="2" t="s">
        <v>98</v>
      </c>
      <c r="I32" s="1">
        <v>0.32</v>
      </c>
      <c r="J32" s="17">
        <f t="shared" si="0"/>
        <v>0.64</v>
      </c>
    </row>
    <row r="33" spans="2:10" ht="12.75">
      <c r="B33" s="2" t="s">
        <v>123</v>
      </c>
      <c r="C33" s="4" t="s">
        <v>121</v>
      </c>
      <c r="D33" s="2">
        <v>3</v>
      </c>
      <c r="E33" s="5" t="s">
        <v>13</v>
      </c>
      <c r="F33" s="2" t="s">
        <v>15</v>
      </c>
      <c r="G33" s="2" t="s">
        <v>104</v>
      </c>
      <c r="H33" s="2" t="s">
        <v>98</v>
      </c>
      <c r="I33" s="1">
        <v>0.32</v>
      </c>
      <c r="J33" s="17">
        <f t="shared" si="0"/>
        <v>0.96</v>
      </c>
    </row>
    <row r="34" spans="2:10" ht="12.75">
      <c r="B34" s="2" t="s">
        <v>124</v>
      </c>
      <c r="C34" s="4" t="s">
        <v>122</v>
      </c>
      <c r="D34" s="2">
        <v>1</v>
      </c>
      <c r="E34" s="5" t="s">
        <v>13</v>
      </c>
      <c r="F34" s="2" t="s">
        <v>15</v>
      </c>
      <c r="G34" s="2" t="s">
        <v>103</v>
      </c>
      <c r="H34" s="2" t="s">
        <v>98</v>
      </c>
      <c r="I34" s="1">
        <v>0.32</v>
      </c>
      <c r="J34" s="17">
        <f t="shared" si="0"/>
        <v>0.32</v>
      </c>
    </row>
    <row r="35" spans="2:10" ht="12.75">
      <c r="B35" s="2" t="s">
        <v>128</v>
      </c>
      <c r="C35" s="4" t="s">
        <v>125</v>
      </c>
      <c r="D35" s="2">
        <v>4</v>
      </c>
      <c r="E35" s="5" t="s">
        <v>13</v>
      </c>
      <c r="F35" s="2" t="s">
        <v>126</v>
      </c>
      <c r="G35" s="2" t="s">
        <v>127</v>
      </c>
      <c r="H35" s="2" t="s">
        <v>17</v>
      </c>
      <c r="I35" s="1">
        <v>0.18</v>
      </c>
      <c r="J35" s="17">
        <f t="shared" si="0"/>
        <v>0.72</v>
      </c>
    </row>
    <row r="36" spans="2:10" ht="12.75">
      <c r="B36" s="2" t="s">
        <v>133</v>
      </c>
      <c r="C36" s="4" t="s">
        <v>130</v>
      </c>
      <c r="D36" s="2">
        <v>2</v>
      </c>
      <c r="E36" s="5" t="s">
        <v>13</v>
      </c>
      <c r="F36" s="2" t="s">
        <v>126</v>
      </c>
      <c r="G36" s="2" t="s">
        <v>129</v>
      </c>
      <c r="H36" s="2" t="s">
        <v>17</v>
      </c>
      <c r="I36" s="1">
        <v>0.18</v>
      </c>
      <c r="J36" s="17">
        <f t="shared" si="0"/>
        <v>0.36</v>
      </c>
    </row>
    <row r="37" spans="2:10" ht="12.75">
      <c r="B37" s="2" t="s">
        <v>134</v>
      </c>
      <c r="C37" s="4" t="s">
        <v>132</v>
      </c>
      <c r="D37" s="2">
        <v>1</v>
      </c>
      <c r="E37" s="5" t="s">
        <v>13</v>
      </c>
      <c r="F37" s="2" t="s">
        <v>126</v>
      </c>
      <c r="G37" s="2" t="s">
        <v>131</v>
      </c>
      <c r="H37" s="2" t="s">
        <v>17</v>
      </c>
      <c r="I37" s="1">
        <v>0.18</v>
      </c>
      <c r="J37" s="17">
        <f t="shared" si="0"/>
        <v>0.18</v>
      </c>
    </row>
    <row r="38" spans="2:10" ht="12.75">
      <c r="B38" s="2" t="s">
        <v>137</v>
      </c>
      <c r="C38" s="4" t="s">
        <v>136</v>
      </c>
      <c r="D38" s="2">
        <v>2</v>
      </c>
      <c r="E38" s="5" t="s">
        <v>13</v>
      </c>
      <c r="F38" s="2" t="s">
        <v>126</v>
      </c>
      <c r="G38" s="2" t="s">
        <v>135</v>
      </c>
      <c r="H38" s="2" t="s">
        <v>17</v>
      </c>
      <c r="I38" s="1">
        <v>0.18</v>
      </c>
      <c r="J38" s="17">
        <f t="shared" si="0"/>
        <v>0.36</v>
      </c>
    </row>
    <row r="39" spans="2:10" ht="12.75">
      <c r="B39" s="2" t="s">
        <v>142</v>
      </c>
      <c r="C39" s="4" t="s">
        <v>138</v>
      </c>
      <c r="D39" s="2">
        <v>2</v>
      </c>
      <c r="E39" s="5" t="s">
        <v>13</v>
      </c>
      <c r="F39" s="2" t="s">
        <v>126</v>
      </c>
      <c r="G39" s="2" t="s">
        <v>139</v>
      </c>
      <c r="H39" s="2" t="s">
        <v>17</v>
      </c>
      <c r="I39" s="1">
        <v>0.18</v>
      </c>
      <c r="J39" s="17">
        <f>D39*I39</f>
        <v>0.36</v>
      </c>
    </row>
    <row r="40" spans="2:10" ht="12.75">
      <c r="B40" s="2" t="s">
        <v>143</v>
      </c>
      <c r="C40" s="4" t="s">
        <v>140</v>
      </c>
      <c r="D40" s="2">
        <v>1</v>
      </c>
      <c r="E40" s="5" t="s">
        <v>13</v>
      </c>
      <c r="F40" s="2" t="s">
        <v>126</v>
      </c>
      <c r="G40" s="2" t="s">
        <v>141</v>
      </c>
      <c r="H40" s="2" t="s">
        <v>17</v>
      </c>
      <c r="I40" s="1">
        <v>0.18</v>
      </c>
      <c r="J40" s="17">
        <f>D40*I40</f>
        <v>0.18</v>
      </c>
    </row>
    <row r="41" spans="3:10" ht="12.75">
      <c r="C41" s="4" t="s">
        <v>53</v>
      </c>
      <c r="D41" s="2">
        <v>2</v>
      </c>
      <c r="E41" s="5" t="s">
        <v>13</v>
      </c>
      <c r="F41" s="2" t="s">
        <v>15</v>
      </c>
      <c r="G41" s="2" t="s">
        <v>52</v>
      </c>
      <c r="H41" s="2" t="s">
        <v>18</v>
      </c>
      <c r="I41" s="1">
        <v>0.18</v>
      </c>
      <c r="J41" s="17">
        <f t="shared" si="0"/>
        <v>0.36</v>
      </c>
    </row>
    <row r="42" spans="2:10" ht="12.75">
      <c r="B42" s="2" t="s">
        <v>145</v>
      </c>
      <c r="C42" s="4" t="s">
        <v>146</v>
      </c>
      <c r="D42" s="2">
        <v>4</v>
      </c>
      <c r="E42" s="5" t="s">
        <v>13</v>
      </c>
      <c r="F42" s="2" t="s">
        <v>46</v>
      </c>
      <c r="G42" s="2" t="s">
        <v>54</v>
      </c>
      <c r="H42" s="2" t="s">
        <v>147</v>
      </c>
      <c r="I42" s="1">
        <v>0.19</v>
      </c>
      <c r="J42" s="17">
        <f t="shared" si="0"/>
        <v>0.76</v>
      </c>
    </row>
    <row r="43" spans="3:10" ht="12.75">
      <c r="C43" s="4" t="s">
        <v>27</v>
      </c>
      <c r="D43" s="2">
        <v>1</v>
      </c>
      <c r="E43" s="5" t="s">
        <v>13</v>
      </c>
      <c r="F43" s="2" t="s">
        <v>25</v>
      </c>
      <c r="G43" s="2" t="s">
        <v>28</v>
      </c>
      <c r="H43" s="2" t="s">
        <v>29</v>
      </c>
      <c r="I43" s="1">
        <v>0.43</v>
      </c>
      <c r="J43" s="17">
        <f t="shared" si="0"/>
        <v>0.43</v>
      </c>
    </row>
    <row r="44" spans="3:10" ht="12.75">
      <c r="C44" s="4" t="s">
        <v>26</v>
      </c>
      <c r="D44" s="2">
        <v>2</v>
      </c>
      <c r="E44" s="5" t="s">
        <v>13</v>
      </c>
      <c r="F44" s="2" t="s">
        <v>31</v>
      </c>
      <c r="G44" s="2" t="s">
        <v>30</v>
      </c>
      <c r="H44" s="2" t="s">
        <v>32</v>
      </c>
      <c r="I44" s="1">
        <v>0.12</v>
      </c>
      <c r="J44" s="17">
        <f t="shared" si="0"/>
        <v>0.24</v>
      </c>
    </row>
    <row r="45" spans="2:10" ht="13.5" thickBot="1">
      <c r="B45" s="9"/>
      <c r="C45" s="10" t="s">
        <v>81</v>
      </c>
      <c r="D45" s="9">
        <v>2</v>
      </c>
      <c r="E45" s="11"/>
      <c r="F45" s="9" t="s">
        <v>77</v>
      </c>
      <c r="G45" s="9" t="s">
        <v>78</v>
      </c>
      <c r="H45" s="9" t="s">
        <v>79</v>
      </c>
      <c r="I45" s="12">
        <v>1.55</v>
      </c>
      <c r="J45" s="18">
        <f t="shared" si="0"/>
        <v>3.1</v>
      </c>
    </row>
    <row r="46" spans="3:10" s="19" customFormat="1" ht="20.25">
      <c r="C46" s="22"/>
      <c r="E46" s="23"/>
      <c r="I46" s="21"/>
      <c r="J46" s="25">
        <f>SUM(J26:J45)</f>
        <v>15.609999999999998</v>
      </c>
    </row>
    <row r="47" spans="1:5" ht="23.25">
      <c r="A47" s="6"/>
      <c r="B47" s="32" t="s">
        <v>48</v>
      </c>
      <c r="C47" s="32"/>
      <c r="E47" s="5"/>
    </row>
    <row r="48" spans="3:5" ht="12.75">
      <c r="C48" s="3"/>
      <c r="E48" s="3"/>
    </row>
    <row r="49" spans="2:10" ht="13.5" thickBot="1">
      <c r="B49" s="9"/>
      <c r="C49" s="9" t="s">
        <v>74</v>
      </c>
      <c r="D49" s="14" t="s">
        <v>0</v>
      </c>
      <c r="E49" s="14" t="s">
        <v>12</v>
      </c>
      <c r="F49" s="14" t="s">
        <v>8</v>
      </c>
      <c r="G49" s="14" t="s">
        <v>3</v>
      </c>
      <c r="H49" s="14" t="s">
        <v>4</v>
      </c>
      <c r="I49" s="15" t="s">
        <v>6</v>
      </c>
      <c r="J49" s="16" t="s">
        <v>5</v>
      </c>
    </row>
    <row r="50" spans="3:10" ht="12.75">
      <c r="C50" s="2" t="s">
        <v>87</v>
      </c>
      <c r="D50" s="2">
        <v>1</v>
      </c>
      <c r="E50" s="5"/>
      <c r="F50" s="2" t="s">
        <v>92</v>
      </c>
      <c r="G50" s="2" t="s">
        <v>90</v>
      </c>
      <c r="H50" s="2" t="s">
        <v>91</v>
      </c>
      <c r="I50" s="1">
        <v>26.78</v>
      </c>
      <c r="J50" s="17">
        <f>D50*I50</f>
        <v>26.78</v>
      </c>
    </row>
    <row r="51" spans="3:10" ht="12.75">
      <c r="C51" s="4" t="s">
        <v>38</v>
      </c>
      <c r="D51" s="2">
        <v>2</v>
      </c>
      <c r="E51" s="3"/>
      <c r="F51" s="2" t="s">
        <v>39</v>
      </c>
      <c r="G51" s="2" t="s">
        <v>40</v>
      </c>
      <c r="H51" s="2" t="s">
        <v>41</v>
      </c>
      <c r="I51" s="1">
        <v>9.5</v>
      </c>
      <c r="J51" s="17">
        <f>D51*I51</f>
        <v>19</v>
      </c>
    </row>
    <row r="52" spans="2:10" ht="13.5" thickBot="1">
      <c r="B52" s="9"/>
      <c r="C52" s="10" t="s">
        <v>42</v>
      </c>
      <c r="D52" s="9">
        <v>1</v>
      </c>
      <c r="E52" s="13"/>
      <c r="F52" s="9" t="s">
        <v>43</v>
      </c>
      <c r="G52" s="9" t="s">
        <v>44</v>
      </c>
      <c r="H52" s="9" t="s">
        <v>41</v>
      </c>
      <c r="I52" s="12">
        <v>21.5</v>
      </c>
      <c r="J52" s="18">
        <f>D52*I52</f>
        <v>21.5</v>
      </c>
    </row>
    <row r="53" spans="3:10" s="19" customFormat="1" ht="20.25">
      <c r="C53" s="20"/>
      <c r="E53" s="20"/>
      <c r="I53" s="21"/>
      <c r="J53" s="25">
        <f>SUM(J50:J52)</f>
        <v>67.28</v>
      </c>
    </row>
    <row r="54" spans="1:10" ht="21" thickBot="1">
      <c r="A54" s="19"/>
      <c r="B54" s="19"/>
      <c r="C54" s="20"/>
      <c r="D54" s="19"/>
      <c r="E54" s="20"/>
      <c r="F54" s="19"/>
      <c r="G54" s="19"/>
      <c r="H54" s="19"/>
      <c r="I54" s="21"/>
      <c r="J54" s="24"/>
    </row>
    <row r="55" spans="3:10" ht="21" thickBot="1">
      <c r="C55" s="3"/>
      <c r="E55" s="3"/>
      <c r="I55" s="26" t="s">
        <v>47</v>
      </c>
      <c r="J55" s="27">
        <f>J17+J46+J53+J22</f>
        <v>136.84</v>
      </c>
    </row>
    <row r="56" spans="3:5" ht="12.75">
      <c r="C56" s="3"/>
      <c r="E56" s="3"/>
    </row>
    <row r="57" spans="1:11" ht="24" thickBot="1">
      <c r="A57" s="6"/>
      <c r="B57" s="30" t="s">
        <v>88</v>
      </c>
      <c r="C57" s="30"/>
      <c r="D57" s="30"/>
      <c r="E57" s="30"/>
      <c r="F57" s="30"/>
      <c r="G57" s="30"/>
      <c r="H57" s="30"/>
      <c r="I57" s="30"/>
      <c r="J57" s="30"/>
      <c r="K57" s="31"/>
    </row>
    <row r="58" spans="2:10" ht="13.5" thickTop="1">
      <c r="B58" s="2" t="s">
        <v>108</v>
      </c>
      <c r="C58" s="4" t="s">
        <v>65</v>
      </c>
      <c r="D58" s="2">
        <v>2</v>
      </c>
      <c r="E58" s="5"/>
      <c r="F58" s="2" t="s">
        <v>11</v>
      </c>
      <c r="G58" s="2" t="s">
        <v>66</v>
      </c>
      <c r="I58" s="2"/>
      <c r="J58" s="2"/>
    </row>
    <row r="59" spans="2:10" ht="12.75">
      <c r="B59" s="2" t="s">
        <v>109</v>
      </c>
      <c r="C59" s="4" t="s">
        <v>58</v>
      </c>
      <c r="D59" s="2">
        <v>1</v>
      </c>
      <c r="E59" s="5"/>
      <c r="F59" s="2" t="s">
        <v>59</v>
      </c>
      <c r="G59" s="2" t="s">
        <v>80</v>
      </c>
      <c r="H59" s="2" t="s">
        <v>60</v>
      </c>
      <c r="I59" s="2"/>
      <c r="J59" s="2"/>
    </row>
    <row r="60" spans="2:10" ht="12.75">
      <c r="B60" s="2" t="s">
        <v>110</v>
      </c>
      <c r="C60" s="4" t="s">
        <v>61</v>
      </c>
      <c r="D60" s="2">
        <v>1</v>
      </c>
      <c r="E60" s="5"/>
      <c r="F60" s="2" t="s">
        <v>59</v>
      </c>
      <c r="G60" s="2" t="s">
        <v>62</v>
      </c>
      <c r="H60" s="2" t="s">
        <v>60</v>
      </c>
      <c r="I60" s="2"/>
      <c r="J60" s="2"/>
    </row>
    <row r="61" spans="2:10" ht="12.75">
      <c r="B61" s="2" t="s">
        <v>111</v>
      </c>
      <c r="C61" s="4" t="s">
        <v>63</v>
      </c>
      <c r="D61" s="2">
        <v>4</v>
      </c>
      <c r="E61" s="5"/>
      <c r="F61" s="2" t="s">
        <v>59</v>
      </c>
      <c r="G61" s="2" t="s">
        <v>64</v>
      </c>
      <c r="H61" s="2" t="s">
        <v>60</v>
      </c>
      <c r="I61" s="2"/>
      <c r="J61" s="2"/>
    </row>
    <row r="62" spans="2:10" ht="12.75">
      <c r="B62" s="2" t="s">
        <v>112</v>
      </c>
      <c r="C62" s="4" t="s">
        <v>55</v>
      </c>
      <c r="D62" s="2">
        <v>1</v>
      </c>
      <c r="E62" s="5"/>
      <c r="F62" s="2" t="s">
        <v>56</v>
      </c>
      <c r="G62" s="2" t="s">
        <v>57</v>
      </c>
      <c r="I62" s="2"/>
      <c r="J62" s="2"/>
    </row>
    <row r="63" spans="2:10" ht="12.75">
      <c r="B63" s="2" t="s">
        <v>113</v>
      </c>
      <c r="C63" s="2" t="s">
        <v>71</v>
      </c>
      <c r="D63" s="2">
        <v>1</v>
      </c>
      <c r="E63" s="5"/>
      <c r="F63" s="2" t="s">
        <v>14</v>
      </c>
      <c r="G63" s="2" t="s">
        <v>72</v>
      </c>
      <c r="I63" s="2"/>
      <c r="J63" s="2"/>
    </row>
    <row r="64" spans="2:11" ht="12.75">
      <c r="B64" s="2" t="s">
        <v>114</v>
      </c>
      <c r="C64" s="2" t="s">
        <v>70</v>
      </c>
      <c r="D64" s="2">
        <v>2</v>
      </c>
      <c r="E64" s="5"/>
      <c r="F64" s="2" t="s">
        <v>19</v>
      </c>
      <c r="G64" s="2" t="s">
        <v>51</v>
      </c>
      <c r="H64" s="2" t="s">
        <v>20</v>
      </c>
      <c r="I64" s="2"/>
      <c r="J64" s="2"/>
      <c r="K64" s="5"/>
    </row>
    <row r="65" spans="3:10" ht="12.75">
      <c r="C65" s="4" t="s">
        <v>21</v>
      </c>
      <c r="D65" s="2">
        <v>4</v>
      </c>
      <c r="E65" s="8" t="s">
        <v>13</v>
      </c>
      <c r="F65" s="2" t="s">
        <v>22</v>
      </c>
      <c r="G65" s="2" t="s">
        <v>23</v>
      </c>
      <c r="H65" s="2" t="s">
        <v>24</v>
      </c>
      <c r="I65" s="2"/>
      <c r="J65" s="2"/>
    </row>
    <row r="66" spans="3:10" ht="12.75">
      <c r="C66" s="4" t="s">
        <v>33</v>
      </c>
      <c r="D66" s="2">
        <v>2</v>
      </c>
      <c r="E66" s="3"/>
      <c r="F66" s="2" t="s">
        <v>34</v>
      </c>
      <c r="G66" s="2" t="s">
        <v>35</v>
      </c>
      <c r="I66" s="2"/>
      <c r="J66" s="2"/>
    </row>
    <row r="67" spans="2:10" ht="13.5" thickBot="1">
      <c r="B67" s="9"/>
      <c r="C67" s="10" t="s">
        <v>49</v>
      </c>
      <c r="D67" s="9">
        <v>2</v>
      </c>
      <c r="E67" s="13"/>
      <c r="F67" s="9" t="s">
        <v>36</v>
      </c>
      <c r="G67" s="9" t="s">
        <v>37</v>
      </c>
      <c r="H67" s="9" t="s">
        <v>24</v>
      </c>
      <c r="I67" s="9"/>
      <c r="J67" s="9"/>
    </row>
    <row r="68" spans="3:10" ht="12.75">
      <c r="C68" s="3"/>
      <c r="E68" s="3"/>
      <c r="I68" s="2"/>
      <c r="J68" s="2"/>
    </row>
    <row r="69" spans="3:10" ht="12.75">
      <c r="C69" s="3"/>
      <c r="E69" s="3"/>
      <c r="I69" s="2"/>
      <c r="J69" s="2"/>
    </row>
    <row r="70" spans="3:10" ht="12.75">
      <c r="C70" s="4"/>
      <c r="E70" s="3"/>
      <c r="I70" s="2"/>
      <c r="J70" s="2"/>
    </row>
    <row r="71" spans="3:10" ht="12.75">
      <c r="C71" s="3"/>
      <c r="E71" s="3"/>
      <c r="I71" s="2"/>
      <c r="J71" s="2"/>
    </row>
    <row r="72" spans="3:5" ht="12.75">
      <c r="C72" s="3"/>
      <c r="E72" s="3"/>
    </row>
    <row r="73" spans="3:5" ht="12.75">
      <c r="C73" s="3"/>
      <c r="E73" s="3"/>
    </row>
    <row r="74" spans="3:5" ht="12.75">
      <c r="C74" s="3"/>
      <c r="E74" s="3"/>
    </row>
    <row r="75" spans="3:5" ht="12.75">
      <c r="C75" s="3"/>
      <c r="E75" s="3"/>
    </row>
    <row r="76" spans="3:5" ht="12.75">
      <c r="C76" s="3"/>
      <c r="E76" s="3"/>
    </row>
    <row r="77" spans="3:5" ht="12.75">
      <c r="C77" s="3"/>
      <c r="E77" s="3"/>
    </row>
    <row r="78" spans="3:5" ht="12.75">
      <c r="C78" s="3"/>
      <c r="E78" s="3"/>
    </row>
    <row r="79" spans="3:5" ht="12.75">
      <c r="C79" s="3"/>
      <c r="E79" s="3"/>
    </row>
    <row r="80" spans="3:5" ht="12.75">
      <c r="C80" s="3"/>
      <c r="E80" s="3"/>
    </row>
    <row r="81" spans="3:5" ht="12.75">
      <c r="C81" s="3"/>
      <c r="E81" s="3"/>
    </row>
    <row r="82" spans="3:5" ht="12.75">
      <c r="C82" s="3"/>
      <c r="E82" s="3"/>
    </row>
    <row r="83" spans="3:5" ht="12.75">
      <c r="C83" s="3"/>
      <c r="E83" s="3"/>
    </row>
    <row r="84" spans="3:5" ht="12.75">
      <c r="C84" s="3"/>
      <c r="E84" s="3"/>
    </row>
    <row r="85" spans="3:5" ht="12.75">
      <c r="C85" s="3"/>
      <c r="E85" s="3"/>
    </row>
    <row r="86" spans="3:5" ht="12.75">
      <c r="C86" s="3"/>
      <c r="E86" s="3"/>
    </row>
    <row r="87" spans="3:5" ht="12.75">
      <c r="C87" s="3"/>
      <c r="E87" s="3"/>
    </row>
    <row r="88" spans="3:5" ht="12.75">
      <c r="C88" s="3"/>
      <c r="E88" s="3"/>
    </row>
    <row r="89" spans="3:5" ht="12.75">
      <c r="C89" s="3"/>
      <c r="E89" s="3"/>
    </row>
    <row r="90" spans="3:5" ht="12.75">
      <c r="C90" s="3"/>
      <c r="E90" s="3"/>
    </row>
    <row r="91" spans="3:5" ht="12.75">
      <c r="C91" s="3"/>
      <c r="E91" s="3"/>
    </row>
    <row r="92" spans="3:5" ht="12.75">
      <c r="C92" s="3"/>
      <c r="E92" s="3"/>
    </row>
    <row r="93" spans="3:5" ht="12.75">
      <c r="C93" s="3"/>
      <c r="E93" s="3"/>
    </row>
    <row r="94" spans="3:5" ht="12.75">
      <c r="C94" s="3"/>
      <c r="E94" s="3"/>
    </row>
    <row r="95" spans="3:5" ht="12.75">
      <c r="C95" s="3"/>
      <c r="E95" s="3"/>
    </row>
    <row r="96" spans="3:5" ht="12.75">
      <c r="C96" s="3"/>
      <c r="E96" s="3"/>
    </row>
    <row r="97" spans="3:5" ht="12.75">
      <c r="C97" s="3"/>
      <c r="E97" s="3"/>
    </row>
    <row r="98" spans="3:5" ht="12.75">
      <c r="C98" s="3"/>
      <c r="E98" s="3"/>
    </row>
  </sheetData>
  <mergeCells count="4">
    <mergeCell ref="C2:J2"/>
    <mergeCell ref="C3:J3"/>
    <mergeCell ref="C7:J7"/>
    <mergeCell ref="F5:G5"/>
  </mergeCells>
  <hyperlinks>
    <hyperlink ref="C44" r:id="rId1" tooltip="Click to view additional information on this product." display="http://www.mouser.com/Search/ProductDetail.aspx?qs=zRMn1EiLHUcb3CRrMp9Thg%3d%3d"/>
    <hyperlink ref="C43" r:id="rId2" tooltip="Click to view additional information on this product." display="http://www.mouser.com/Search/ProductDetail.aspx?qs=vF78I%252bjhbY8K6uU5tCFcug%3d%3d"/>
    <hyperlink ref="E43" r:id="rId3" tooltip="Click to view this supplier Data Sheet. Requires Acrobat Reader." display="http://www.harwin.com/include/downloads/pdfs/PAGE_120.PDF"/>
    <hyperlink ref="E44" r:id="rId4" tooltip="Click to view this Supplier Data Sheet. Requires Acrobat Reader." display="http://www.mouser.com/catalog/specsheets/EPD-200253.pdf"/>
    <hyperlink ref="C51" r:id="rId5" display="http://www.tubesandmore.com/scripts/foxweb.dll/moreinfo@d:/dfs/elevclients/cemirror/ELEVATOR.FXP?item=T-12AX7-S-JJ"/>
    <hyperlink ref="C52" r:id="rId6" display="http://www.tubesandmore.com/scripts/foxweb.dll/moreinfo@d:/dfs/elevclients/cemirror/ELEVATOR.FXP?item=T-EL84--JJ"/>
    <hyperlink ref="C41" r:id="rId7" tooltip="Click to view additional information on this product." display="http://www.mouser.com/Search/ProductDetail.aspx?qs=vqrVdwWwvTJji%2fZ97goHLQ%3d%3d"/>
    <hyperlink ref="E41" r:id="rId8" tooltip="Click to view this supplier Data Sheet. Requires Acrobat Reader." display="http://www.koaspeer.com/pdfs/res37.pdf"/>
    <hyperlink ref="C26" r:id="rId9" tooltip="Click to view additional information on this product." display="http://www.mouser.com/Search/ProductDetail.aspx?qs=AoSsz7lcGmR%2fndL7dj2L4A%3d%3d"/>
    <hyperlink ref="E26" r:id="rId10" tooltip="Click to view this supplier Data Sheet. Requires Acrobat Reader." display="http://products.nichicon.co.jp/en/pdf/XJA043/e-vz.pdf"/>
    <hyperlink ref="C45" r:id="rId11" tooltip="Click to view additional information on this product." display="http://www.mouser.com/Search/ProductDetail.aspx?qs=lj71xN7SzAK7CQZ%2f%2fWtxuQ%3d%3d"/>
    <hyperlink ref="C65" r:id="rId12" display="http://www.tubesandmore.com/scripts/foxweb.dll/moreinfo@d:/dfs/elevclients/cemirror/ELEVATOR.FXP?item=P-ST9-620"/>
    <hyperlink ref="E65" r:id="rId13" display="Data Sheet"/>
    <hyperlink ref="C66" r:id="rId14" display="http://www.tubesandmore.com/scripts/foxweb.dll/moreinfo@d:/dfs/elevclients/cemirror/ELEVATOR.FXP?item=S-H144"/>
    <hyperlink ref="C67" r:id="rId15" display="P-SS9-400"/>
    <hyperlink ref="C60" r:id="rId16" display="http://www.tubesandmore.com/scripts/foxweb.dll/moreinfo@d:/dfs/elevclients/cemirror/ELEVATOR.FXP?item=C-MD0047-630"/>
    <hyperlink ref="C61" r:id="rId17" display="http://www.tubesandmore.com/scripts/foxweb.dll/moreinfo@d:/dfs/elevclients/cemirror/ELEVATOR.FXP?item=C-MD01-630"/>
    <hyperlink ref="C59" r:id="rId18" display="http://www.tubesandmore.com/scripts/foxweb.dll/moreinfo@d:/dfs/elevclients/cemirror/ELEVATOR.FXP?item=C-MD1-630"/>
    <hyperlink ref="C62" r:id="rId19" display="http://www.tubesandmore.com/scripts/foxweb.dll/moreinfo@d:/dfs/elevclients/cemirror/ELEVATOR.FXP?item=C-SM500"/>
    <hyperlink ref="C58" r:id="rId20" display="http://www.tubesandmore.com/scripts/foxweb.dll/moreinfo@d:/dfs/elevclients/cemirror/ELEVATOR.FXP?item=C-ET47-50"/>
    <hyperlink ref="B13" r:id="rId21" display="GuitarAmplifierPCBs"/>
    <hyperlink ref="B18" r:id="rId22" display="Musical Power Supplies"/>
    <hyperlink ref="B23" r:id="rId23" display="Mouser"/>
    <hyperlink ref="B47" r:id="rId24" display="Antique Electronic Supply"/>
    <hyperlink ref="E27" r:id="rId25" tooltip="Click to view this supplier Data Sheet. Requires Acrobat Reader." display="http://products.nichicon.co.jp/en/pdf/XJA043/e-vz.pdf"/>
    <hyperlink ref="C27" r:id="rId26" tooltip="Click to view additional information on this product." display="http://www.mouser.com/ProductDetail/Nichicon/UVZ2W220MHD/?qs=sGAEpiMZZMsCnlYck6hSqHYy%252bO3Z9oRxANE99WNXLiM%3d"/>
    <hyperlink ref="C28" r:id="rId27" tooltip="Click to view additional information on this product." display="http://www.mouser.com/ProductDetail/Vishay-Dale/CP0005150R0JE14/?qs=sGAEpiMZZMuQ5%2fsBR7SoArlUW9ciguWQmNtwvf1wtg8%3d"/>
    <hyperlink ref="E28" r:id="rId28" tooltip="Click to view this Supplier Data Sheet. Requires Acrobat Reader." display="http://www.mouser.com/catalog/specsheets/cp.pdf"/>
    <hyperlink ref="C29" r:id="rId29" tooltip="Click to view additional information on this product." display="http://www.mouser.com/ProductDetail/Vishay-BC-Components/PR03000202201JAC00/?qs=sGAEpiMZZMtMTfExsNintc56s6GDee8TUnLR9%252b6LS3o%3d"/>
    <hyperlink ref="E29" r:id="rId30" tooltip="Click to view this Supplier Data Sheet. Requires Acrobat Reader." display="http://www.mouser.com/catalog/specsheets/pr010203.pdf"/>
    <hyperlink ref="C30" r:id="rId31" tooltip="Click to view additional information on this product." display="http://www.mouser.com/ProductDetail/Vishay-BC-Components/PR02000208201JR500/?qs=sGAEpiMZZMtMTfExsNintc56s6GDee8T7TWu11nHZK8%3d"/>
    <hyperlink ref="E30" r:id="rId32" tooltip="Click to view this Supplier Data Sheet. Requires Acrobat Reader." display="http://www.mouser.com/catalog/specsheets/pr010203.pdf"/>
    <hyperlink ref="C31" r:id="rId33" tooltip="Click to view additional information on this product." display="http://www.mouser.com/ProductDetail/Vishay-BC-Components/PR03000201001JAC00/?qs=sGAEpiMZZMtMTfExsNintRDkrgSOYpkA%2fVn%252bLXoxSC4%3d"/>
    <hyperlink ref="E31" r:id="rId34" tooltip="Click to view this Supplier Data Sheet. Requires Acrobat Reader." display="http://www.mouser.com/catalog/specsheets/pr010203.pdf"/>
    <hyperlink ref="E33" r:id="rId35" tooltip="Click to view this Supplier Data Sheet. Requires Acrobat Reader." display="http://www.mouser.com/catalog/specsheets/pr010203.pdf"/>
    <hyperlink ref="E34" r:id="rId36" tooltip="Click to view this Supplier Data Sheet. Requires Acrobat Reader." display="http://www.mouser.com/catalog/specsheets/pr010203.pdf"/>
    <hyperlink ref="C32" r:id="rId37" tooltip="Click to view additional information on this product." display="http://www.mouser.com/ProductDetail/Vishay-BC-Components/PR02000205602JR500/?qs=sGAEpiMZZMtMTfExsNintc56s6GDee8TbjUlpDdRuYk%3d"/>
    <hyperlink ref="E32" r:id="rId38" tooltip="Click to view this Supplier Data Sheet. Requires Acrobat Reader." display="http://www.mouser.com/catalog/specsheets/pr010203.pdf"/>
    <hyperlink ref="C33" r:id="rId39" tooltip="Click to view additional information on this product." display="http://www.mouser.com/ProductDetail/Vishay-BC-Components/PR02000201003JR500/?qs=sGAEpiMZZMtMTfExsNintc56s6GDee8TrG%252beKHrMUo4%3d"/>
    <hyperlink ref="C34" r:id="rId40" tooltip="Click to view additional information on this product." display="http://www.mouser.com/ProductDetail/Vishay-BC-Components/PR02000204703JR500/?qs=sGAEpiMZZMtMTfExsNintXKNH3YqteYKMHuh1bb8Iyw%3d"/>
    <hyperlink ref="C35" r:id="rId41" tooltip="Click to view additional information on this product." display="http://www.mouser.com/Search/ProductDetail.aspx?qs=sGAEpiMZZMsCQIGbZVRXMEVkoSPrDq0bq1IuPG2wlEo%3d"/>
    <hyperlink ref="E35" r:id="rId42" tooltip="Click to view this supplier Data Sheet. Requires Acrobat Reader." display="http://www.mouser.com/catalog/specsheets/XC-600035.pdf"/>
    <hyperlink ref="E36" r:id="rId43" tooltip="Click to view this supplier Data Sheet. Requires Acrobat Reader." display="http://www.mouser.com/catalog/specsheets/XC-600035.pdf"/>
    <hyperlink ref="C36" r:id="rId44" tooltip="Click to view additional information on this product." display="http://www.mouser.com/ProductDetail/Xicon/294-82K-RC/?qs=sGAEpiMZZMsCQIGbZVRXMDpN1kBNqSrIhxfLNm3OAcg%3d"/>
    <hyperlink ref="E37" r:id="rId45" tooltip="Click to view this supplier Data Sheet. Requires Acrobat Reader." display="http://www.mouser.com/catalog/specsheets/XC-600035.pdf"/>
    <hyperlink ref="C37" r:id="rId46" tooltip="Click to view additional information on this product." display="http://www.mouser.com/ProductDetail/Xicon/294-47K-RC/?qs=sGAEpiMZZMsCQIGbZVRXMPDLvozIry9fbJtBq0srCNo%3d"/>
    <hyperlink ref="E38" r:id="rId47" tooltip="Click to view this supplier Data Sheet. Requires Acrobat Reader." display="http://www.mouser.com/catalog/specsheets/XC-600035.pdf"/>
    <hyperlink ref="C38" r:id="rId48" tooltip="Click to view additional information on this product." display="http://www.mouser.com/ProductDetail/Xicon/294-820-RC/?qs=sGAEpiMZZMsCQIGbZVRXMEUhRM8NyXjFWhLkikKzpWU%3d"/>
    <hyperlink ref="C39" r:id="rId49" tooltip="Click to view additional information on this product." display="http://www.mouser.com/ProductDetail/Xicon/294-10K-RC/?qs=sGAEpiMZZMsCQIGbZVRXMAD10%2fZy8dgdD1USKbDP7WM%3d"/>
    <hyperlink ref="E39" r:id="rId50" tooltip="Click to view this supplier Data Sheet. Requires Acrobat Reader." display="http://www.mouser.com/catalog/specsheets/XC-600035.pdf"/>
    <hyperlink ref="C40" r:id="rId51" tooltip="Click to view additional information on this product." display="http://www.mouser.com/ProductDetail/Xicon/294-1M-RC/?qs=sGAEpiMZZMsCQIGbZVRXMCArUPUefolbeGbyQFHhPRc%3d"/>
    <hyperlink ref="E40" r:id="rId52" tooltip="Click to view this supplier Data Sheet. Requires Acrobat Reader." display="http://www.mouser.com/catalog/specsheets/XC-600035.pdf"/>
    <hyperlink ref="C42" r:id="rId53" tooltip="Click to view additional information on this product." display="http://www.mouser.com/Search/ProductDetail.aspx?qs=sGAEpiMZZMtEwUVCuofpuGhtK2I2zIFHvk3kwNN6wto%3d"/>
    <hyperlink ref="E42" r:id="rId54" tooltip="Click to view this Supplier Data Sheet. Requires Acrobat Reader." display="http://www.fairchildsemi.com/ds/UF/UF4007.pdf"/>
  </hyperlinks>
  <printOptions/>
  <pageMargins left="0.75" right="0.75" top="1" bottom="1" header="0.5" footer="0.5"/>
  <pageSetup fitToHeight="1" fitToWidth="1" horizontalDpi="600" verticalDpi="600" orientation="portrait" scale="57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Stinger</dc:creator>
  <cp:keywords/>
  <dc:description/>
  <cp:lastModifiedBy>Owner</cp:lastModifiedBy>
  <cp:lastPrinted>2009-08-23T15:18:06Z</cp:lastPrinted>
  <dcterms:created xsi:type="dcterms:W3CDTF">2008-07-12T15:30:02Z</dcterms:created>
  <dcterms:modified xsi:type="dcterms:W3CDTF">2009-08-23T15:18:59Z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