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5" windowWidth="15540" windowHeight="10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'Sheet1'!$B$2:$J$65</definedName>
  </definedNames>
  <calcPr fullCalcOnLoad="1"/>
</workbook>
</file>

<file path=xl/sharedStrings.xml><?xml version="1.0" encoding="utf-8"?>
<sst xmlns="http://schemas.openxmlformats.org/spreadsheetml/2006/main" count="275" uniqueCount="175">
  <si>
    <t>Quantity</t>
  </si>
  <si>
    <t>Part #</t>
  </si>
  <si>
    <t>Mouser</t>
  </si>
  <si>
    <t>Description</t>
  </si>
  <si>
    <t>Manufacturer</t>
  </si>
  <si>
    <t>Price (Total)</t>
  </si>
  <si>
    <t>Price (Each)</t>
  </si>
  <si>
    <t>Nichicon</t>
  </si>
  <si>
    <t>Component Type</t>
  </si>
  <si>
    <t>Capacitor - Electrolytic</t>
  </si>
  <si>
    <t>Datasheet</t>
  </si>
  <si>
    <t>Data Sheet</t>
  </si>
  <si>
    <t>Resistor - Wire Wound</t>
  </si>
  <si>
    <t>Resistor - Metal Film</t>
  </si>
  <si>
    <t>Xicon</t>
  </si>
  <si>
    <t>KOA Speer</t>
  </si>
  <si>
    <t>Potentiometer</t>
  </si>
  <si>
    <t>Alpha</t>
  </si>
  <si>
    <t>P-ST9-620</t>
  </si>
  <si>
    <t>PC Mount Tube Socket</t>
  </si>
  <si>
    <t>9-Pin Standoff</t>
  </si>
  <si>
    <t>Belton</t>
  </si>
  <si>
    <t>PCB Standoff</t>
  </si>
  <si>
    <t>48SM003</t>
  </si>
  <si>
    <t>855-R30-1011002</t>
  </si>
  <si>
    <t>10 mm - Hex</t>
  </si>
  <si>
    <t>Harwin</t>
  </si>
  <si>
    <t>3 mm X 6 mm</t>
  </si>
  <si>
    <t>Steel Screw - Pan / Phillips</t>
  </si>
  <si>
    <t>Eagle Plastic Dev.</t>
  </si>
  <si>
    <t>T-12AX7-S-JJ</t>
  </si>
  <si>
    <t>Pre-Amplifier Tube</t>
  </si>
  <si>
    <t>12AX7 S JJ</t>
  </si>
  <si>
    <t>JJ Tesla</t>
  </si>
  <si>
    <t>Power Tube</t>
  </si>
  <si>
    <t>Rectifier Diode</t>
  </si>
  <si>
    <t>Total</t>
  </si>
  <si>
    <t>Antique Electronic Supply</t>
  </si>
  <si>
    <r>
      <t xml:space="preserve">100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½W</t>
    </r>
  </si>
  <si>
    <t>660-MF1/2CC1000F</t>
  </si>
  <si>
    <t>Fast/Soft Recov. 1A</t>
  </si>
  <si>
    <t>Capacitor - Silver Mica</t>
  </si>
  <si>
    <t>Spade Terminal</t>
  </si>
  <si>
    <t>Keystone</t>
  </si>
  <si>
    <t>Capacitor - 150's</t>
  </si>
  <si>
    <t>Mallory</t>
  </si>
  <si>
    <t>C-MD01-630</t>
  </si>
  <si>
    <r>
      <t xml:space="preserve">0.01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</si>
  <si>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GuitarAmplifierPCBs</t>
  </si>
  <si>
    <t>Circuit Board</t>
  </si>
  <si>
    <t>Use these prices ONLY for estimation purposes.</t>
  </si>
  <si>
    <t>Refer to each supplier's web site for current price quotes.</t>
  </si>
  <si>
    <t>GuitarAmplifierPCBs.com</t>
  </si>
  <si>
    <t>Prices may change without notice.</t>
  </si>
  <si>
    <t>C-MD022-630</t>
  </si>
  <si>
    <r>
      <t xml:space="preserve">0.022 </t>
    </r>
    <r>
      <rPr>
        <sz val="10"/>
        <rFont val="Symbol"/>
        <family val="1"/>
      </rPr>
      <t>m</t>
    </r>
    <r>
      <rPr>
        <sz val="10"/>
        <rFont val="Arial"/>
        <family val="0"/>
      </rPr>
      <t>F 630V</t>
    </r>
  </si>
  <si>
    <t>31VJ601-F</t>
  </si>
  <si>
    <t>Page 677</t>
  </si>
  <si>
    <t>517-2251</t>
  </si>
  <si>
    <t>Female</t>
  </si>
  <si>
    <t>534-1287-ST</t>
  </si>
  <si>
    <t>Male</t>
  </si>
  <si>
    <r>
      <t>1 M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Audio</t>
    </r>
  </si>
  <si>
    <r>
      <t>250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Linear</t>
    </r>
  </si>
  <si>
    <r>
      <t>25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Linear</t>
    </r>
  </si>
  <si>
    <t>31VA503-F</t>
  </si>
  <si>
    <t>31VA403-F</t>
  </si>
  <si>
    <t>C-SM250</t>
  </si>
  <si>
    <t>250 pF 500V</t>
  </si>
  <si>
    <t>294-470K-RC</t>
  </si>
  <si>
    <t>Resistor - Carbon Film</t>
  </si>
  <si>
    <t>294-820-RC</t>
  </si>
  <si>
    <t>294-1M-RC</t>
  </si>
  <si>
    <r>
      <t>470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</si>
  <si>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r>
      <t xml:space="preserve">820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</si>
  <si>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r>
      <t>1 M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</si>
  <si>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Parts List for Valve Junior Conversion</t>
  </si>
  <si>
    <t>Vishay / Dale</t>
  </si>
  <si>
    <t>GAPCBs</t>
  </si>
  <si>
    <r>
      <t xml:space="preserve">100 </t>
    </r>
    <r>
      <rPr>
        <sz val="10"/>
        <rFont val="Symbol"/>
        <family val="1"/>
      </rPr>
      <t>m</t>
    </r>
    <r>
      <rPr>
        <sz val="10"/>
        <rFont val="Arial"/>
        <family val="0"/>
      </rPr>
      <t>F 450V - Radial</t>
    </r>
  </si>
  <si>
    <r>
      <t xml:space="preserve">47 </t>
    </r>
    <r>
      <rPr>
        <sz val="10"/>
        <rFont val="Symbol"/>
        <family val="1"/>
      </rPr>
      <t>m</t>
    </r>
    <r>
      <rPr>
        <sz val="10"/>
        <rFont val="Arial"/>
        <family val="0"/>
      </rPr>
      <t>F 450V - Radial</t>
    </r>
  </si>
  <si>
    <t>594-2222-368-55104</t>
  </si>
  <si>
    <t>Capacitor - Polyester</t>
  </si>
  <si>
    <r>
      <t xml:space="preserve">0.1 </t>
    </r>
    <r>
      <rPr>
        <sz val="10"/>
        <rFont val="Symbol"/>
        <family val="1"/>
      </rPr>
      <t>m</t>
    </r>
    <r>
      <rPr>
        <sz val="10"/>
        <rFont val="Arial"/>
        <family val="0"/>
      </rPr>
      <t>F 400V - Radial</t>
    </r>
  </si>
  <si>
    <r>
      <t xml:space="preserve">470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5W</t>
    </r>
  </si>
  <si>
    <t>Vishay / BC</t>
  </si>
  <si>
    <t>71-CP0005470R0JE14</t>
  </si>
  <si>
    <t>71-CP5-J-270</t>
  </si>
  <si>
    <r>
      <t xml:space="preserve">270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5W</t>
    </r>
  </si>
  <si>
    <t>607-1030D1</t>
  </si>
  <si>
    <t>Indicator Light</t>
  </si>
  <si>
    <t>Red - 120VAC</t>
  </si>
  <si>
    <t>Chicago Min.</t>
  </si>
  <si>
    <t>*** for 240Vac ***</t>
  </si>
  <si>
    <t>607-1031D1</t>
  </si>
  <si>
    <t>Red - 240VAC</t>
  </si>
  <si>
    <t>691-2GK50-73</t>
  </si>
  <si>
    <t>Toggle Switch</t>
  </si>
  <si>
    <t>DPST</t>
  </si>
  <si>
    <t>Carling</t>
  </si>
  <si>
    <t>691-2FA53-73</t>
  </si>
  <si>
    <t>SPST</t>
  </si>
  <si>
    <t>P-ST8-193</t>
  </si>
  <si>
    <t>8-Pin Standoff</t>
  </si>
  <si>
    <t>T-6V6GT--EH</t>
  </si>
  <si>
    <t>6V6GT</t>
  </si>
  <si>
    <t>Electro Harm.</t>
  </si>
  <si>
    <t>C-SM500</t>
  </si>
  <si>
    <t>500 pF 500V</t>
  </si>
  <si>
    <t>539-150684J100FC</t>
  </si>
  <si>
    <t>Page 832</t>
  </si>
  <si>
    <r>
      <t xml:space="preserve">0.68 </t>
    </r>
    <r>
      <rPr>
        <sz val="10"/>
        <rFont val="Symbol"/>
        <family val="1"/>
      </rPr>
      <t>m</t>
    </r>
    <r>
      <rPr>
        <sz val="10"/>
        <rFont val="Arial"/>
        <family val="0"/>
      </rPr>
      <t>F 100V</t>
    </r>
  </si>
  <si>
    <t>512-UF4007</t>
  </si>
  <si>
    <t>Fairchild</t>
  </si>
  <si>
    <t>294-2.7K-RC</t>
  </si>
  <si>
    <r>
      <t>2.7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</si>
  <si>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294-33K-RC</t>
  </si>
  <si>
    <r>
      <t>33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</si>
  <si>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594-5083NW4K700J</t>
  </si>
  <si>
    <r>
      <t>4.7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</si>
  <si>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r>
      <t>10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</si>
  <si>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t>594-5083NW10K00J</t>
  </si>
  <si>
    <t>594-5083NW470R0J</t>
  </si>
  <si>
    <r>
      <t xml:space="preserve">470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</si>
  <si>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r>
      <t>100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</si>
  <si>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t>594-5083NW100K0J</t>
  </si>
  <si>
    <t>594-5083NW470K0J</t>
  </si>
  <si>
    <r>
      <t>470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</si>
  <si>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t>75-516D227M016-E3</t>
  </si>
  <si>
    <t>Vishay / Sprague</t>
  </si>
  <si>
    <r>
      <t>5.6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</si>
  <si>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294-330K-RC</t>
  </si>
  <si>
    <r>
      <t>330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</si>
  <si>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294-10K-RC</t>
  </si>
  <si>
    <r>
      <t>10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1W</t>
    </r>
  </si>
  <si>
    <t>647-UPB2W470MHD</t>
  </si>
  <si>
    <t>647-UPZ2W101MHD</t>
  </si>
  <si>
    <r>
      <t xml:space="preserve">220 </t>
    </r>
    <r>
      <rPr>
        <sz val="10"/>
        <rFont val="Symbol"/>
        <family val="1"/>
      </rPr>
      <t>m</t>
    </r>
    <r>
      <rPr>
        <sz val="10"/>
        <rFont val="Arial"/>
        <family val="0"/>
      </rPr>
      <t>F 16V - Axial</t>
    </r>
  </si>
  <si>
    <t>594-5073NW5K600J</t>
  </si>
  <si>
    <t>594-5083NW120K0J</t>
  </si>
  <si>
    <r>
      <t>120 K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2W</t>
    </r>
  </si>
  <si>
    <t>C1</t>
  </si>
  <si>
    <t>C6</t>
  </si>
  <si>
    <t>C7</t>
  </si>
  <si>
    <t>C8</t>
  </si>
  <si>
    <t>C2, C3, C4, C5</t>
  </si>
  <si>
    <t>R23</t>
  </si>
  <si>
    <t>R4</t>
  </si>
  <si>
    <t>R5</t>
  </si>
  <si>
    <t>R6, R7</t>
  </si>
  <si>
    <t>R22</t>
  </si>
  <si>
    <t>R16</t>
  </si>
  <si>
    <t>R10, R12, R18</t>
  </si>
  <si>
    <t>R3</t>
  </si>
  <si>
    <t>R21</t>
  </si>
  <si>
    <t>R11</t>
  </si>
  <si>
    <t>R14, R15, (R24 - Cascade Opt.)</t>
  </si>
  <si>
    <t>(R13 - Cascade Opt.)</t>
  </si>
  <si>
    <t>R20</t>
  </si>
  <si>
    <t>R8</t>
  </si>
  <si>
    <t>R1, R2</t>
  </si>
  <si>
    <t>D1, D2, D3, D4</t>
  </si>
  <si>
    <t>VR1, VR2, VR4</t>
  </si>
  <si>
    <t>VR3</t>
  </si>
  <si>
    <t>VR5</t>
  </si>
  <si>
    <t>C11</t>
  </si>
  <si>
    <t>C12, (C17 - Bright Opt.)</t>
  </si>
  <si>
    <t>C10</t>
  </si>
  <si>
    <t>C9, C13, C14, C15, (C10 - Opt.)</t>
  </si>
  <si>
    <t>C16</t>
  </si>
  <si>
    <t>140-TG471M1H-1322-RC</t>
  </si>
  <si>
    <r>
      <t xml:space="preserve">470 </t>
    </r>
    <r>
      <rPr>
        <sz val="10"/>
        <rFont val="Symbol"/>
        <family val="1"/>
      </rPr>
      <t>m</t>
    </r>
    <r>
      <rPr>
        <sz val="10"/>
        <rFont val="Arial"/>
        <family val="0"/>
      </rPr>
      <t>F 50V - Axial</t>
    </r>
  </si>
  <si>
    <t>R13, R17</t>
  </si>
  <si>
    <t>R9, R19</t>
  </si>
  <si>
    <t>Plexi SE PCB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</si>
</sst>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8"/>
      <color indexed="12"/>
      <name val="Arial"/>
      <family val="0"/>
    </font>
    <font>
      <sz val="18"/>
      <name val="Arial"/>
      <family val="0"/>
    </font>
    <font>
      <u val="single"/>
      <sz val="16"/>
      <color indexed="12"/>
      <name val="Arial"/>
      <family val="0"/>
    </font>
    <font>
      <sz val="16"/>
      <name val="Arial"/>
      <family val="0"/>
    </font>
    <font>
      <i/>
      <sz val="16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8"/>
      <color indexed="5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20" applyAlignment="1">
      <alignment horizontal="center"/>
    </xf>
    <xf numFmtId="0" fontId="3" fillId="0" borderId="0" xfId="20" applyAlignment="1">
      <alignment/>
    </xf>
    <xf numFmtId="0" fontId="5" fillId="0" borderId="0" xfId="2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20" applyBorder="1" applyAlignment="1">
      <alignment horizontal="center"/>
    </xf>
    <xf numFmtId="0" fontId="3" fillId="0" borderId="1" xfId="20" applyBorder="1" applyAlignment="1">
      <alignment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0" xfId="2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20" applyFont="1" applyAlignment="1">
      <alignment horizontal="center"/>
    </xf>
    <xf numFmtId="0" fontId="7" fillId="0" borderId="0" xfId="2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20" applyFill="1" applyAlignment="1">
      <alignment horizontal="center"/>
    </xf>
    <xf numFmtId="0" fontId="3" fillId="0" borderId="0" xfId="20" applyFill="1" applyAlignment="1">
      <alignment/>
    </xf>
    <xf numFmtId="164" fontId="0" fillId="0" borderId="0" xfId="0" applyNumberFormat="1" applyFill="1" applyAlignment="1">
      <alignment horizontal="center"/>
    </xf>
    <xf numFmtId="49" fontId="3" fillId="0" borderId="0" xfId="2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7" fillId="0" borderId="0" xfId="2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qs=zRMn1EiLHUcb3CRrMp9Thg%3d%3d" TargetMode="External" /><Relationship Id="rId2" Type="http://schemas.openxmlformats.org/officeDocument/2006/relationships/hyperlink" Target="http://www.mouser.com/Search/ProductDetail.aspx?qs=vF78I%252bjhbY8K6uU5tCFcug%3d%3d" TargetMode="External" /><Relationship Id="rId3" Type="http://schemas.openxmlformats.org/officeDocument/2006/relationships/hyperlink" Target="http://www.harwin.com/include/downloads/pdfs/PAGE_120.PDF" TargetMode="External" /><Relationship Id="rId4" Type="http://schemas.openxmlformats.org/officeDocument/2006/relationships/hyperlink" Target="http://www.mouser.com/catalog/specsheets/EPD-200253.pdf" TargetMode="External" /><Relationship Id="rId5" Type="http://schemas.openxmlformats.org/officeDocument/2006/relationships/hyperlink" Target="http://www.tubesandmore.com/" TargetMode="External" /><Relationship Id="rId6" Type="http://schemas.openxmlformats.org/officeDocument/2006/relationships/hyperlink" Target="http://www.guitaramplifierpcbs.com/" TargetMode="External" /><Relationship Id="rId7" Type="http://schemas.openxmlformats.org/officeDocument/2006/relationships/hyperlink" Target="http://www.koaspeer.com/pdfs/res37.pdf" TargetMode="External" /><Relationship Id="rId8" Type="http://schemas.openxmlformats.org/officeDocument/2006/relationships/hyperlink" Target="http://www.mouser.com/Search/ProductDetail.aspx?qs=vqrVdwWwvTJji%2fZ97goHLQ%3d%3d" TargetMode="External" /><Relationship Id="rId9" Type="http://schemas.openxmlformats.org/officeDocument/2006/relationships/hyperlink" Target="http://www.tubesandmore.com/scripts/foxweb.dll/moreinfo@d:/dfs/elevclients/cemirror/ELEVATOR.FXP?item=P-ST9-620" TargetMode="External" /><Relationship Id="rId10" Type="http://schemas.openxmlformats.org/officeDocument/2006/relationships/hyperlink" Target="http://site.tubedepot.com/9pin_drawings.jpg" TargetMode="External" /><Relationship Id="rId11" Type="http://schemas.openxmlformats.org/officeDocument/2006/relationships/hyperlink" Target="http://www.tubesandmore.com/scripts/foxweb.dll/moreinfo@d:/dfs/elevclients/cemirror/ELEVATOR.FXP?item=T-12AX7-S-JJ" TargetMode="External" /><Relationship Id="rId12" Type="http://schemas.openxmlformats.org/officeDocument/2006/relationships/hyperlink" Target="http://www.tubesandmore.com/scripts/foxweb.dll/moreinfo@d:/dfs/elevclients/cemirror/ELEVATOR.FXP?item=C-MD01-630" TargetMode="External" /><Relationship Id="rId13" Type="http://schemas.openxmlformats.org/officeDocument/2006/relationships/hyperlink" Target="http://www.tubesandmore.com/scripts/foxweb.dll/moreinfo@d:/dfs/elevclients/cemirror/ELEVATOR.FXP?item=C-MD022-630" TargetMode="External" /><Relationship Id="rId14" Type="http://schemas.openxmlformats.org/officeDocument/2006/relationships/hyperlink" Target="http://www.mouser.com/catalog/637/677.pdf" TargetMode="External" /><Relationship Id="rId15" Type="http://schemas.openxmlformats.org/officeDocument/2006/relationships/hyperlink" Target="http://www.mouser.com/catalog/637/677.pdf" TargetMode="External" /><Relationship Id="rId16" Type="http://schemas.openxmlformats.org/officeDocument/2006/relationships/hyperlink" Target="http://www.mouser.com/Search/ProductDetail.aspx?qs=sGAEpiMZZMtxdMMi52izynAC5y0EQYgyIi9YuDm%2fthE%3d" TargetMode="External" /><Relationship Id="rId17" Type="http://schemas.openxmlformats.org/officeDocument/2006/relationships/hyperlink" Target="http://www.mouser.com/catalog/637/677.pdf" TargetMode="External" /><Relationship Id="rId18" Type="http://schemas.openxmlformats.org/officeDocument/2006/relationships/hyperlink" Target="http://www.mouser.com/Search/ProductDetail.aspx?qs=sGAEpiMZZMtxdMMi52izyoUC4uglfOsOYk6jnwxpUEM%3d" TargetMode="External" /><Relationship Id="rId19" Type="http://schemas.openxmlformats.org/officeDocument/2006/relationships/hyperlink" Target="http://www.mouser.com/Search/ProductDetail.aspx?qs=sGAEpiMZZMtxdMMi52izytfsXqkIRMBIlm%2f8TWhz9z8%3d" TargetMode="External" /><Relationship Id="rId20" Type="http://schemas.openxmlformats.org/officeDocument/2006/relationships/hyperlink" Target="http://www.tubesandmore.com/scripts/foxweb.dll/moreinfo@d:/dfs/elevclients/cemirror/ELEVATOR.FXP?item=C-SM250" TargetMode="External" /><Relationship Id="rId21" Type="http://schemas.openxmlformats.org/officeDocument/2006/relationships/hyperlink" Target="http://www.mouser.com/" TargetMode="External" /><Relationship Id="rId22" Type="http://schemas.openxmlformats.org/officeDocument/2006/relationships/hyperlink" Target="http://www.mouser.com/Search/ProductDetail.aspx?qs=sGAEpiMZZMsCQIGbZVRXMEVkoSPrDq0bq1IuPG2wlEo%3d" TargetMode="External" /><Relationship Id="rId23" Type="http://schemas.openxmlformats.org/officeDocument/2006/relationships/hyperlink" Target="http://www.mouser.com/catalog/specsheets/XC-600035.pdf" TargetMode="External" /><Relationship Id="rId24" Type="http://schemas.openxmlformats.org/officeDocument/2006/relationships/hyperlink" Target="http://www.mouser.com/catalog/specsheets/XC-600035.pdf" TargetMode="External" /><Relationship Id="rId25" Type="http://schemas.openxmlformats.org/officeDocument/2006/relationships/hyperlink" Target="http://www.mouser.com/Search/ProductDetail.aspx?qs=sGAEpiMZZMsCQIGbZVRXMEUhRM8NyXjFWhLkikKzpWU%3d" TargetMode="External" /><Relationship Id="rId26" Type="http://schemas.openxmlformats.org/officeDocument/2006/relationships/hyperlink" Target="http://www.mouser.com/Search/ProductDetail.aspx?qs=sGAEpiMZZMsCQIGbZVRXMCArUPUefolbeGbyQFHhPRc%3d" TargetMode="External" /><Relationship Id="rId27" Type="http://schemas.openxmlformats.org/officeDocument/2006/relationships/hyperlink" Target="http://www.mouser.com/Search/ProductDetail.aspx?qs=sGAEpiMZZMvOcEq4GH1AAsPqQWUXt721uL%252b%252b5570r08%3d" TargetMode="External" /><Relationship Id="rId28" Type="http://schemas.openxmlformats.org/officeDocument/2006/relationships/hyperlink" Target="http://www.vishay.com/docs/28132/mkt368.pdf" TargetMode="External" /><Relationship Id="rId29" Type="http://schemas.openxmlformats.org/officeDocument/2006/relationships/hyperlink" Target="http://www.mouser.com/Search/ProductDetail.aspx?qs=sGAEpiMZZMuQ5%2fsBR7SoArlUW9ciguWQHqndQFlfSWU%3d" TargetMode="External" /><Relationship Id="rId30" Type="http://schemas.openxmlformats.org/officeDocument/2006/relationships/hyperlink" Target="http://www.mouser.com/catalog/specsheets/cp.pdf" TargetMode="External" /><Relationship Id="rId31" Type="http://schemas.openxmlformats.org/officeDocument/2006/relationships/hyperlink" Target="http://www.mouser.com/Search/ProductDetail.aspx?qs=sGAEpiMZZMvhlCB8CTbT5P1fYWPKEXZ29RgPVekRzu0%3d" TargetMode="External" /><Relationship Id="rId32" Type="http://schemas.openxmlformats.org/officeDocument/2006/relationships/hyperlink" Target="http://www.mouser.com/catalog/specsheets/cp.pdf" TargetMode="External" /><Relationship Id="rId33" Type="http://schemas.openxmlformats.org/officeDocument/2006/relationships/hyperlink" Target="http://www.cml-it.com/pdf/4-27.pdf" TargetMode="External" /><Relationship Id="rId34" Type="http://schemas.openxmlformats.org/officeDocument/2006/relationships/hyperlink" Target="http://www.mouser.com/Search/ProductDetail.aspx?qs=xVwIPGMSSal415Yne8BnpQ%3d%3d" TargetMode="External" /><Relationship Id="rId35" Type="http://schemas.openxmlformats.org/officeDocument/2006/relationships/hyperlink" Target="http://www.cml-it.com/pdf/4-27.pdf" TargetMode="External" /><Relationship Id="rId36" Type="http://schemas.openxmlformats.org/officeDocument/2006/relationships/hyperlink" Target="http://www.mouser.com/Search/ProductDetail.aspx?qs=sGAEpiMZZMucm%2f%252bFOY0TQvNzfw4NjimH75tZTyDrPQM%3d" TargetMode="External" /><Relationship Id="rId37" Type="http://schemas.openxmlformats.org/officeDocument/2006/relationships/hyperlink" Target="http://products3.3m.com/catalog/us/en001/government/innovative_solutions/node_L0WKC9K2TWgs/root_GS3RBW6QFVgv/vroot_31S2JJ7584ge/bgel_MKM1G95N52bl/gvel_Q399HHWC7Sgl/theme_us_innovativesolutions_3_0/command_AbcPageHandler/output_html" TargetMode="External" /><Relationship Id="rId38" Type="http://schemas.openxmlformats.org/officeDocument/2006/relationships/hyperlink" Target="http://www.mouser.com/Search/ProductDetail.aspx?qs=sGAEpiMZZMvz8LftK4jermgtdJWRly%2fkyJW2AeDM%2fic%3d" TargetMode="External" /><Relationship Id="rId39" Type="http://schemas.openxmlformats.org/officeDocument/2006/relationships/hyperlink" Target="http://www.mouser.com/Search/ProductDetail.aspx?qs=sGAEpiMZZMtzcnMBgC2bsxGYpB1M4rVSs2HqCkXRd1U%3d" TargetMode="External" /><Relationship Id="rId40" Type="http://schemas.openxmlformats.org/officeDocument/2006/relationships/hyperlink" Target="http://www.keyelco.com/pdfs/p31.pdf" TargetMode="External" /><Relationship Id="rId41" Type="http://schemas.openxmlformats.org/officeDocument/2006/relationships/hyperlink" Target="http://www.mouser.com/Search/ProductDetail.aspx?qs=nCir7VBz9ChRobn8ME6ryg%3d%3d" TargetMode="External" /><Relationship Id="rId42" Type="http://schemas.openxmlformats.org/officeDocument/2006/relationships/hyperlink" Target="http://www.carlingtech.com/pdf/CarlingSW_G.pdf" TargetMode="External" /><Relationship Id="rId43" Type="http://schemas.openxmlformats.org/officeDocument/2006/relationships/hyperlink" Target="http://www.mouser.com/Search/ProductDetail.aspx?qs=ZxoYUWRuLONLsg8GuMfKZA%3d%3d" TargetMode="External" /><Relationship Id="rId44" Type="http://schemas.openxmlformats.org/officeDocument/2006/relationships/hyperlink" Target="http://www.carlingtech.com/pdf/CarlingSW_F.pdf" TargetMode="External" /><Relationship Id="rId45" Type="http://schemas.openxmlformats.org/officeDocument/2006/relationships/hyperlink" Target="http://www.tubesandmore.com/scripts/foxweb.dll/moreinfo@d:/dfs/elevclients/cemirror/ELEVATOR.FXP?item=P-ST8-193" TargetMode="External" /><Relationship Id="rId46" Type="http://schemas.openxmlformats.org/officeDocument/2006/relationships/hyperlink" Target="http://www.tubesandmore.com/scripts/foxweb.dll/moreinfo@d:/dfs/elevclients/cemirror/ELEVATOR.FXP?item=T-6V6GT--EH" TargetMode="External" /><Relationship Id="rId47" Type="http://schemas.openxmlformats.org/officeDocument/2006/relationships/hyperlink" Target="http://www.tubesandmore.com/scripts/foxweb.dll/moreinfo@d:/dfs/elevclients/cemirror/ELEVATOR.FXP?item=C-SM500" TargetMode="External" /><Relationship Id="rId48" Type="http://schemas.openxmlformats.org/officeDocument/2006/relationships/hyperlink" Target="http://www.mouser.com/Search/ProductDetail.aspx?qs=sGAEpiMZZMvOcEq4GH1AAtXTEuD6U6jgmte018BIxFI%3d" TargetMode="External" /><Relationship Id="rId49" Type="http://schemas.openxmlformats.org/officeDocument/2006/relationships/hyperlink" Target="http://www.mouser.com/catalog/638/832.pdf" TargetMode="External" /><Relationship Id="rId50" Type="http://schemas.openxmlformats.org/officeDocument/2006/relationships/hyperlink" Target="http://www.mouser.com/Search/ProductDetail.aspx?qs=sGAEpiMZZMtEwUVCuofpuGhtK2I2zIFHvk3kwNN6wto%3d" TargetMode="External" /><Relationship Id="rId51" Type="http://schemas.openxmlformats.org/officeDocument/2006/relationships/hyperlink" Target="http://www.fairchildsemi.com/ds/UF/UF4007.pdf" TargetMode="External" /><Relationship Id="rId52" Type="http://schemas.openxmlformats.org/officeDocument/2006/relationships/hyperlink" Target="http://www.mouser.com/Search/ProductDetail.aspx?qs=sGAEpiMZZMsCQIGbZVRXMMTMqwPYA1RMpmW7l5zu%252bHc%3d" TargetMode="External" /><Relationship Id="rId53" Type="http://schemas.openxmlformats.org/officeDocument/2006/relationships/hyperlink" Target="http://www.mouser.com/Search/ProductDetail.aspx?qs=sGAEpiMZZMtMTfExsNintc3HYK%252bNuUWWS9yUtrzftA8%3d" TargetMode="External" /><Relationship Id="rId54" Type="http://schemas.openxmlformats.org/officeDocument/2006/relationships/hyperlink" Target="http://www.mouser.com/Search/ProductDetail.aspx?qs=sGAEpiMZZMtMTfExsNintRby6n9%2fp7a36DtXWmczrf4%3d" TargetMode="External" /><Relationship Id="rId55" Type="http://schemas.openxmlformats.org/officeDocument/2006/relationships/hyperlink" Target="http://www.mouser.com/catalog/specsheets/pr010203.pdf" TargetMode="External" /><Relationship Id="rId56" Type="http://schemas.openxmlformats.org/officeDocument/2006/relationships/hyperlink" Target="http://www.mouser.com/catalog/specsheets/pr010203.pdf" TargetMode="External" /><Relationship Id="rId57" Type="http://schemas.openxmlformats.org/officeDocument/2006/relationships/hyperlink" Target="http://www.mouser.com/Search/ProductDetail.aspx?qs=sGAEpiMZZMtMTfExsNintc56s6GDee8TN2Lsux4%252bYAo%3d" TargetMode="External" /><Relationship Id="rId58" Type="http://schemas.openxmlformats.org/officeDocument/2006/relationships/hyperlink" Target="http://www.mouser.com/catalog/specsheets/pr010203.pdf" TargetMode="External" /><Relationship Id="rId59" Type="http://schemas.openxmlformats.org/officeDocument/2006/relationships/hyperlink" Target="http://www.mouser.com/catalog/specsheets/pr010203.pdf" TargetMode="External" /><Relationship Id="rId60" Type="http://schemas.openxmlformats.org/officeDocument/2006/relationships/hyperlink" Target="http://www.mouser.com/Search/ProductDetail.aspx?qs=sGAEpiMZZMtMTfExsNintc56s6GDee8TrG%252beKHrMUo4%3d" TargetMode="External" /><Relationship Id="rId61" Type="http://schemas.openxmlformats.org/officeDocument/2006/relationships/hyperlink" Target="http://www.mouser.com/catalog/specsheets/pr010203.pdf" TargetMode="External" /><Relationship Id="rId62" Type="http://schemas.openxmlformats.org/officeDocument/2006/relationships/hyperlink" Target="http://www.mouser.com/Search/ProductDetail.aspx?qs=sGAEpiMZZMtMTfExsNintXKNH3YqteYKMHuh1bb8Iyw%3d" TargetMode="External" /><Relationship Id="rId63" Type="http://schemas.openxmlformats.org/officeDocument/2006/relationships/hyperlink" Target="http://www.mouser.com/catalog/specsheets/XC-600035.pdf" TargetMode="External" /><Relationship Id="rId64" Type="http://schemas.openxmlformats.org/officeDocument/2006/relationships/hyperlink" Target="http://www.mouser.com/Search/ProductDetail.aspx?R=516D227M016MM6AE3virtualkey61320000virtualkey75-516D227M016-E3" TargetMode="External" /><Relationship Id="rId65" Type="http://schemas.openxmlformats.org/officeDocument/2006/relationships/hyperlink" Target="http://www.mouser.com/catalog/specsheets/516d.pdf" TargetMode="External" /><Relationship Id="rId66" Type="http://schemas.openxmlformats.org/officeDocument/2006/relationships/hyperlink" Target="http://www.mouser.com/Search/ProductDetail.aspx?R=294-330K-RCvirtualkey21980000virtualkey294-330K-RC" TargetMode="External" /><Relationship Id="rId67" Type="http://schemas.openxmlformats.org/officeDocument/2006/relationships/hyperlink" Target="http://www.mouser.com/catalog/specsheets/XC-600035.pdf" TargetMode="External" /><Relationship Id="rId68" Type="http://schemas.openxmlformats.org/officeDocument/2006/relationships/hyperlink" Target="http://www.mouser.com/Search/ProductDetail.aspx?R=294-10K-RCvirtualkey21980000virtualkey294-10K-RC" TargetMode="External" /><Relationship Id="rId69" Type="http://schemas.openxmlformats.org/officeDocument/2006/relationships/hyperlink" Target="http://www.mouser.com/Search/ProductDetail.aspx?qs=sGAEpiMZZMsCnlYck6hSqO3rjBv1VYtRUfmrPCZcgMY%3d" TargetMode="External" /><Relationship Id="rId70" Type="http://schemas.openxmlformats.org/officeDocument/2006/relationships/hyperlink" Target="http://products.nichicon.co.jp/en/pdf/XJA043/e-pb.pdf" TargetMode="External" /><Relationship Id="rId71" Type="http://schemas.openxmlformats.org/officeDocument/2006/relationships/hyperlink" Target="https://www.mouser.com/Search/ProductDetail.aspx?R=UPZ2W101MHDvirtualkey64700000virtualkey647-UPZ2W101MHD" TargetMode="External" /><Relationship Id="rId72" Type="http://schemas.openxmlformats.org/officeDocument/2006/relationships/hyperlink" Target="http://products.nichicon.co.jp/en/pdf/XJA043/e-pz.pdf" TargetMode="External" /><Relationship Id="rId73" Type="http://schemas.openxmlformats.org/officeDocument/2006/relationships/hyperlink" Target="http://www.mouser.com/Search/ProductDetail.aspx?qs=sGAEpiMZZMsCQIGbZVRXMDLKM2lJyKHeTOZ%2fXZwtQ%252b0%3d" TargetMode="External" /><Relationship Id="rId74" Type="http://schemas.openxmlformats.org/officeDocument/2006/relationships/hyperlink" Target="https://www.mouser.com/Search/ProductDetail.aspx?R=PR01000105601JR500virtualkey59420000virtualkey594-5073NW5K600J" TargetMode="External" /><Relationship Id="rId75" Type="http://schemas.openxmlformats.org/officeDocument/2006/relationships/hyperlink" Target="http://www.mouser.com/catalog/specsheets/pr010203.pdf" TargetMode="External" /><Relationship Id="rId76" Type="http://schemas.openxmlformats.org/officeDocument/2006/relationships/hyperlink" Target="http://www.mouser.com/catalog/specsheets/pr010203.pdf" TargetMode="External" /><Relationship Id="rId77" Type="http://schemas.openxmlformats.org/officeDocument/2006/relationships/hyperlink" Target="http://www.mouser.com/Search/ProductDetail.aspx?qs=sGAEpiMZZMtMTfExsNintc56s6GDee8TEz0KQ79Rc94%3d" TargetMode="External" /><Relationship Id="rId78" Type="http://schemas.openxmlformats.org/officeDocument/2006/relationships/hyperlink" Target="http://www.mouser.com/Search/ProductDetail.aspx?qs=sGAEpiMZZMsCnlYck6hSqCJ08TvLB5B3u5wwa%2f%2fMc8E%3d" TargetMode="External" /><Relationship Id="rId79" Type="http://schemas.openxmlformats.org/officeDocument/2006/relationships/hyperlink" Target="http://www.mouser.com/catalog/specsheets/XC-600186.pdf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.57421875" style="2" customWidth="1"/>
    <col min="2" max="2" width="26.8515625" style="2" customWidth="1"/>
    <col min="3" max="3" width="26.421875" style="2" customWidth="1"/>
    <col min="4" max="4" width="9.140625" style="2" customWidth="1"/>
    <col min="5" max="5" width="11.28125" style="2" customWidth="1"/>
    <col min="6" max="6" width="24.57421875" style="2" customWidth="1"/>
    <col min="7" max="7" width="21.28125" style="2" customWidth="1"/>
    <col min="8" max="8" width="16.8515625" style="2" customWidth="1"/>
    <col min="9" max="9" width="13.7109375" style="1" customWidth="1"/>
    <col min="10" max="10" width="13.140625" style="1" customWidth="1"/>
    <col min="11" max="11" width="3.140625" style="2" customWidth="1"/>
    <col min="12" max="16384" width="9.140625" style="2" customWidth="1"/>
  </cols>
  <sheetData>
    <row r="2" spans="2:10" ht="23.25">
      <c r="B2" s="47" t="s">
        <v>52</v>
      </c>
      <c r="C2" s="48"/>
      <c r="D2" s="48"/>
      <c r="E2" s="48"/>
      <c r="F2" s="48"/>
      <c r="G2" s="48"/>
      <c r="H2" s="48"/>
      <c r="I2" s="48"/>
      <c r="J2" s="48"/>
    </row>
    <row r="3" spans="2:10" ht="23.25">
      <c r="B3" s="47" t="s">
        <v>174</v>
      </c>
      <c r="C3" s="48"/>
      <c r="D3" s="48"/>
      <c r="E3" s="48"/>
      <c r="F3" s="48"/>
      <c r="G3" s="48"/>
      <c r="H3" s="48"/>
      <c r="I3" s="48"/>
      <c r="J3" s="48"/>
    </row>
    <row r="4" spans="7:11" ht="6" customHeight="1">
      <c r="G4" s="32"/>
      <c r="I4" s="2"/>
      <c r="K4" s="1"/>
    </row>
    <row r="5" spans="2:10" ht="23.25">
      <c r="B5" s="47" t="s">
        <v>76</v>
      </c>
      <c r="C5" s="48"/>
      <c r="D5" s="48"/>
      <c r="E5" s="48"/>
      <c r="F5" s="48"/>
      <c r="G5" s="48"/>
      <c r="H5" s="48"/>
      <c r="I5" s="48"/>
      <c r="J5" s="48"/>
    </row>
    <row r="7" ht="18.75">
      <c r="B7" s="31" t="s">
        <v>53</v>
      </c>
    </row>
    <row r="8" ht="18.75">
      <c r="B8" s="31" t="s">
        <v>50</v>
      </c>
    </row>
    <row r="9" ht="18.75">
      <c r="B9" s="31" t="s">
        <v>51</v>
      </c>
    </row>
    <row r="11" spans="2:5" ht="20.25">
      <c r="B11" s="45" t="s">
        <v>48</v>
      </c>
      <c r="C11" s="46"/>
      <c r="D11" s="46"/>
      <c r="E11" s="5"/>
    </row>
    <row r="12" spans="2:10" ht="13.5" thickBot="1">
      <c r="B12" s="17"/>
      <c r="C12" s="17" t="s">
        <v>1</v>
      </c>
      <c r="D12" s="17" t="s">
        <v>0</v>
      </c>
      <c r="E12" s="17" t="s">
        <v>10</v>
      </c>
      <c r="F12" s="17" t="s">
        <v>8</v>
      </c>
      <c r="G12" s="17" t="s">
        <v>3</v>
      </c>
      <c r="H12" s="17" t="s">
        <v>4</v>
      </c>
      <c r="I12" s="18" t="s">
        <v>6</v>
      </c>
      <c r="J12" s="19" t="s">
        <v>5</v>
      </c>
    </row>
    <row r="13" spans="2:10" ht="14.25" thickBot="1" thickTop="1">
      <c r="B13" s="37"/>
      <c r="C13" s="9" t="s">
        <v>174</v>
      </c>
      <c r="D13" s="9">
        <v>1</v>
      </c>
      <c r="E13" s="11"/>
      <c r="F13" s="9" t="s">
        <v>49</v>
      </c>
      <c r="G13" s="9" t="s">
        <v>174</v>
      </c>
      <c r="H13" s="9" t="s">
        <v>78</v>
      </c>
      <c r="I13" s="12">
        <v>30</v>
      </c>
      <c r="J13" s="21">
        <f>D13*I13</f>
        <v>30</v>
      </c>
    </row>
    <row r="14" spans="3:10" s="22" customFormat="1" ht="20.25">
      <c r="C14" s="23"/>
      <c r="E14" s="23"/>
      <c r="I14" s="24"/>
      <c r="J14" s="28">
        <f>SUM(J13:J13)</f>
        <v>30</v>
      </c>
    </row>
    <row r="15" spans="2:10" s="7" customFormat="1" ht="23.25">
      <c r="B15" s="6" t="s">
        <v>2</v>
      </c>
      <c r="I15" s="8"/>
      <c r="J15" s="8"/>
    </row>
    <row r="16" spans="2:10" ht="13.5" thickBot="1">
      <c r="B16" s="17"/>
      <c r="C16" s="17" t="s">
        <v>1</v>
      </c>
      <c r="D16" s="17" t="s">
        <v>0</v>
      </c>
      <c r="E16" s="17" t="s">
        <v>10</v>
      </c>
      <c r="F16" s="17" t="s">
        <v>8</v>
      </c>
      <c r="G16" s="17" t="s">
        <v>3</v>
      </c>
      <c r="H16" s="17" t="s">
        <v>4</v>
      </c>
      <c r="I16" s="18" t="s">
        <v>6</v>
      </c>
      <c r="J16" s="19" t="s">
        <v>5</v>
      </c>
    </row>
    <row r="17" spans="2:10" ht="13.5" thickTop="1">
      <c r="B17" s="2" t="s">
        <v>141</v>
      </c>
      <c r="C17" s="4" t="s">
        <v>136</v>
      </c>
      <c r="D17" s="2">
        <v>1</v>
      </c>
      <c r="E17" s="5" t="s">
        <v>11</v>
      </c>
      <c r="F17" s="2" t="s">
        <v>9</v>
      </c>
      <c r="G17" s="2" t="s">
        <v>79</v>
      </c>
      <c r="H17" s="2" t="s">
        <v>7</v>
      </c>
      <c r="I17" s="1">
        <v>3.22</v>
      </c>
      <c r="J17" s="20">
        <f aca="true" t="shared" si="0" ref="J17:J24">D17*I17</f>
        <v>3.22</v>
      </c>
    </row>
    <row r="18" spans="2:10" ht="12.75">
      <c r="B18" s="2" t="s">
        <v>145</v>
      </c>
      <c r="C18" s="4" t="s">
        <v>135</v>
      </c>
      <c r="D18" s="2">
        <v>4</v>
      </c>
      <c r="E18" s="5" t="s">
        <v>11</v>
      </c>
      <c r="F18" s="2" t="s">
        <v>9</v>
      </c>
      <c r="G18" s="2" t="s">
        <v>80</v>
      </c>
      <c r="H18" s="2" t="s">
        <v>7</v>
      </c>
      <c r="I18" s="1">
        <v>2.46</v>
      </c>
      <c r="J18" s="20">
        <f t="shared" si="0"/>
        <v>9.84</v>
      </c>
    </row>
    <row r="19" spans="2:13" ht="12.75">
      <c r="B19" s="2" t="s">
        <v>144</v>
      </c>
      <c r="C19" s="4" t="s">
        <v>128</v>
      </c>
      <c r="D19" s="2">
        <v>1</v>
      </c>
      <c r="E19" s="5" t="s">
        <v>11</v>
      </c>
      <c r="F19" s="2" t="s">
        <v>9</v>
      </c>
      <c r="G19" s="2" t="s">
        <v>137</v>
      </c>
      <c r="H19" s="2" t="s">
        <v>129</v>
      </c>
      <c r="I19" s="1">
        <v>0.39</v>
      </c>
      <c r="J19" s="20">
        <f t="shared" si="0"/>
        <v>0.39</v>
      </c>
      <c r="M19" s="38"/>
    </row>
    <row r="20" spans="2:13" ht="12.75">
      <c r="B20" s="2" t="s">
        <v>169</v>
      </c>
      <c r="C20" s="4" t="s">
        <v>170</v>
      </c>
      <c r="D20" s="2">
        <v>1</v>
      </c>
      <c r="E20" s="5" t="s">
        <v>11</v>
      </c>
      <c r="F20" s="2" t="s">
        <v>9</v>
      </c>
      <c r="G20" s="2" t="s">
        <v>171</v>
      </c>
      <c r="H20" s="2" t="s">
        <v>14</v>
      </c>
      <c r="I20" s="1">
        <v>1.05</v>
      </c>
      <c r="J20" s="20">
        <f>D20*I20</f>
        <v>1.05</v>
      </c>
      <c r="M20" s="38"/>
    </row>
    <row r="21" spans="2:10" ht="12.75">
      <c r="B21" s="2" t="s">
        <v>142</v>
      </c>
      <c r="C21" s="4" t="s">
        <v>81</v>
      </c>
      <c r="D21" s="2">
        <v>1</v>
      </c>
      <c r="E21" s="5" t="s">
        <v>11</v>
      </c>
      <c r="F21" s="2" t="s">
        <v>82</v>
      </c>
      <c r="G21" s="2" t="s">
        <v>83</v>
      </c>
      <c r="H21" s="2" t="s">
        <v>85</v>
      </c>
      <c r="I21" s="1">
        <v>0.47</v>
      </c>
      <c r="J21" s="20">
        <f t="shared" si="0"/>
        <v>0.47</v>
      </c>
    </row>
    <row r="22" spans="2:10" ht="12.75">
      <c r="B22" s="2" t="s">
        <v>143</v>
      </c>
      <c r="C22" s="4" t="s">
        <v>109</v>
      </c>
      <c r="D22" s="2">
        <v>1</v>
      </c>
      <c r="E22" s="5" t="s">
        <v>110</v>
      </c>
      <c r="F22" s="2" t="s">
        <v>44</v>
      </c>
      <c r="G22" s="2" t="s">
        <v>111</v>
      </c>
      <c r="H22" s="2" t="s">
        <v>45</v>
      </c>
      <c r="I22" s="1">
        <v>0.74</v>
      </c>
      <c r="J22" s="20">
        <f>D22*I22</f>
        <v>0.74</v>
      </c>
    </row>
    <row r="23" spans="2:10" ht="12.75">
      <c r="B23" s="2" t="s">
        <v>146</v>
      </c>
      <c r="C23" s="4" t="s">
        <v>86</v>
      </c>
      <c r="D23" s="2">
        <v>1</v>
      </c>
      <c r="E23" s="5" t="s">
        <v>11</v>
      </c>
      <c r="F23" s="2" t="s">
        <v>12</v>
      </c>
      <c r="G23" s="2" t="s">
        <v>84</v>
      </c>
      <c r="H23" s="2" t="s">
        <v>77</v>
      </c>
      <c r="I23" s="1">
        <v>0.25</v>
      </c>
      <c r="J23" s="20">
        <f t="shared" si="0"/>
        <v>0.25</v>
      </c>
    </row>
    <row r="24" spans="2:10" ht="12.75">
      <c r="B24" s="2" t="s">
        <v>147</v>
      </c>
      <c r="C24" s="4" t="s">
        <v>87</v>
      </c>
      <c r="D24" s="2">
        <v>1</v>
      </c>
      <c r="E24" s="5" t="s">
        <v>11</v>
      </c>
      <c r="F24" s="2" t="s">
        <v>12</v>
      </c>
      <c r="G24" s="2" t="s">
        <v>88</v>
      </c>
      <c r="H24" s="2" t="s">
        <v>77</v>
      </c>
      <c r="I24" s="1">
        <v>0.83</v>
      </c>
      <c r="J24" s="20">
        <f t="shared" si="0"/>
        <v>0.83</v>
      </c>
    </row>
    <row r="25" spans="2:10" ht="12.75">
      <c r="B25" s="2" t="s">
        <v>148</v>
      </c>
      <c r="C25" s="4" t="s">
        <v>118</v>
      </c>
      <c r="D25" s="2">
        <v>1</v>
      </c>
      <c r="E25" s="5" t="s">
        <v>11</v>
      </c>
      <c r="F25" s="2" t="s">
        <v>13</v>
      </c>
      <c r="G25" s="2" t="s">
        <v>119</v>
      </c>
      <c r="H25" s="2" t="s">
        <v>85</v>
      </c>
      <c r="I25" s="1">
        <v>0.32</v>
      </c>
      <c r="J25" s="20">
        <f aca="true" t="shared" si="1" ref="J25:J46">D25*I25</f>
        <v>0.32</v>
      </c>
    </row>
    <row r="26" spans="2:10" ht="12.75">
      <c r="B26" s="2" t="s">
        <v>149</v>
      </c>
      <c r="C26" s="4" t="s">
        <v>121</v>
      </c>
      <c r="D26" s="2">
        <v>2</v>
      </c>
      <c r="E26" s="5" t="s">
        <v>11</v>
      </c>
      <c r="F26" s="2" t="s">
        <v>13</v>
      </c>
      <c r="G26" s="2" t="s">
        <v>120</v>
      </c>
      <c r="H26" s="2" t="s">
        <v>85</v>
      </c>
      <c r="I26" s="1">
        <v>0.32</v>
      </c>
      <c r="J26" s="20">
        <f t="shared" si="1"/>
        <v>0.64</v>
      </c>
    </row>
    <row r="27" spans="2:13" ht="12.75">
      <c r="B27" s="2" t="s">
        <v>150</v>
      </c>
      <c r="C27" s="4" t="s">
        <v>122</v>
      </c>
      <c r="D27" s="2">
        <v>1</v>
      </c>
      <c r="E27" s="5" t="s">
        <v>11</v>
      </c>
      <c r="F27" s="2" t="s">
        <v>13</v>
      </c>
      <c r="G27" s="2" t="s">
        <v>123</v>
      </c>
      <c r="H27" s="2" t="s">
        <v>85</v>
      </c>
      <c r="I27" s="1">
        <v>0.32</v>
      </c>
      <c r="J27" s="20">
        <f t="shared" si="1"/>
        <v>0.32</v>
      </c>
      <c r="M27" s="5"/>
    </row>
    <row r="28" spans="2:10" ht="12.75">
      <c r="B28" s="2" t="s">
        <v>151</v>
      </c>
      <c r="C28" s="4" t="s">
        <v>139</v>
      </c>
      <c r="D28" s="2">
        <v>1</v>
      </c>
      <c r="E28" s="5" t="s">
        <v>11</v>
      </c>
      <c r="F28" s="2" t="s">
        <v>13</v>
      </c>
      <c r="G28" s="2" t="s">
        <v>140</v>
      </c>
      <c r="H28" s="2" t="s">
        <v>85</v>
      </c>
      <c r="I28" s="1">
        <v>0.32</v>
      </c>
      <c r="J28" s="20">
        <f>D28*I28</f>
        <v>0.32</v>
      </c>
    </row>
    <row r="29" spans="2:10" ht="12.75">
      <c r="B29" s="2" t="s">
        <v>152</v>
      </c>
      <c r="C29" s="4" t="s">
        <v>125</v>
      </c>
      <c r="D29" s="2">
        <v>3</v>
      </c>
      <c r="E29" s="5" t="s">
        <v>11</v>
      </c>
      <c r="F29" s="2" t="s">
        <v>13</v>
      </c>
      <c r="G29" s="2" t="s">
        <v>124</v>
      </c>
      <c r="H29" s="2" t="s">
        <v>85</v>
      </c>
      <c r="I29" s="1">
        <v>0.32</v>
      </c>
      <c r="J29" s="20">
        <f t="shared" si="1"/>
        <v>0.96</v>
      </c>
    </row>
    <row r="30" spans="2:10" ht="12.75">
      <c r="B30" s="2" t="s">
        <v>153</v>
      </c>
      <c r="C30" s="4" t="s">
        <v>126</v>
      </c>
      <c r="D30" s="2">
        <v>1</v>
      </c>
      <c r="E30" s="5" t="s">
        <v>11</v>
      </c>
      <c r="F30" s="2" t="s">
        <v>13</v>
      </c>
      <c r="G30" s="2" t="s">
        <v>127</v>
      </c>
      <c r="H30" s="2" t="s">
        <v>85</v>
      </c>
      <c r="I30" s="1">
        <v>0.32</v>
      </c>
      <c r="J30" s="20">
        <f t="shared" si="1"/>
        <v>0.32</v>
      </c>
    </row>
    <row r="31" spans="2:10" ht="12.75">
      <c r="B31" s="2" t="s">
        <v>154</v>
      </c>
      <c r="C31" s="4" t="s">
        <v>138</v>
      </c>
      <c r="D31" s="2">
        <v>1</v>
      </c>
      <c r="E31" s="5" t="s">
        <v>11</v>
      </c>
      <c r="F31" s="2" t="s">
        <v>70</v>
      </c>
      <c r="G31" s="2" t="s">
        <v>130</v>
      </c>
      <c r="H31" s="2" t="s">
        <v>14</v>
      </c>
      <c r="I31" s="1">
        <v>0.16</v>
      </c>
      <c r="J31" s="20">
        <f t="shared" si="1"/>
        <v>0.16</v>
      </c>
    </row>
    <row r="32" spans="2:10" ht="12.75">
      <c r="B32" s="2" t="s">
        <v>155</v>
      </c>
      <c r="C32" s="4" t="s">
        <v>114</v>
      </c>
      <c r="D32" s="2">
        <v>1</v>
      </c>
      <c r="E32" s="5" t="s">
        <v>11</v>
      </c>
      <c r="F32" s="2" t="s">
        <v>70</v>
      </c>
      <c r="G32" s="2" t="s">
        <v>115</v>
      </c>
      <c r="H32" s="2" t="s">
        <v>14</v>
      </c>
      <c r="I32" s="1">
        <v>0.18</v>
      </c>
      <c r="J32" s="20">
        <f t="shared" si="1"/>
        <v>0.18</v>
      </c>
    </row>
    <row r="33" spans="2:10" ht="12.75">
      <c r="B33" s="2" t="s">
        <v>157</v>
      </c>
      <c r="C33" s="4" t="s">
        <v>133</v>
      </c>
      <c r="D33" s="2">
        <v>1</v>
      </c>
      <c r="E33" s="5" t="s">
        <v>11</v>
      </c>
      <c r="F33" s="2" t="s">
        <v>70</v>
      </c>
      <c r="G33" s="2" t="s">
        <v>134</v>
      </c>
      <c r="H33" s="2" t="s">
        <v>14</v>
      </c>
      <c r="I33" s="1">
        <v>0.18</v>
      </c>
      <c r="J33" s="20">
        <f>D33*I33</f>
        <v>0.18</v>
      </c>
    </row>
    <row r="34" spans="2:10" ht="12.75">
      <c r="B34" s="2" t="s">
        <v>173</v>
      </c>
      <c r="C34" s="4" t="s">
        <v>116</v>
      </c>
      <c r="D34" s="2">
        <v>2</v>
      </c>
      <c r="E34" s="5" t="s">
        <v>11</v>
      </c>
      <c r="F34" s="2" t="s">
        <v>70</v>
      </c>
      <c r="G34" s="2" t="s">
        <v>117</v>
      </c>
      <c r="H34" s="2" t="s">
        <v>14</v>
      </c>
      <c r="I34" s="1">
        <v>0.18</v>
      </c>
      <c r="J34" s="20">
        <f t="shared" si="1"/>
        <v>0.36</v>
      </c>
    </row>
    <row r="35" spans="2:10" ht="12.75">
      <c r="B35" s="2" t="s">
        <v>156</v>
      </c>
      <c r="C35" s="4" t="s">
        <v>69</v>
      </c>
      <c r="D35" s="2">
        <v>3</v>
      </c>
      <c r="E35" s="5" t="s">
        <v>11</v>
      </c>
      <c r="F35" s="2" t="s">
        <v>70</v>
      </c>
      <c r="G35" s="2" t="s">
        <v>73</v>
      </c>
      <c r="H35" s="2" t="s">
        <v>14</v>
      </c>
      <c r="I35" s="1">
        <v>0.18</v>
      </c>
      <c r="J35" s="20">
        <f t="shared" si="1"/>
        <v>0.54</v>
      </c>
    </row>
    <row r="36" spans="2:10" ht="12.75">
      <c r="B36" s="2" t="s">
        <v>158</v>
      </c>
      <c r="C36" s="4" t="s">
        <v>131</v>
      </c>
      <c r="D36" s="2">
        <v>1</v>
      </c>
      <c r="E36" s="5" t="s">
        <v>11</v>
      </c>
      <c r="F36" s="2" t="s">
        <v>70</v>
      </c>
      <c r="G36" s="2" t="s">
        <v>132</v>
      </c>
      <c r="H36" s="2" t="s">
        <v>14</v>
      </c>
      <c r="I36" s="1">
        <v>0.18</v>
      </c>
      <c r="J36" s="20">
        <f t="shared" si="1"/>
        <v>0.18</v>
      </c>
    </row>
    <row r="37" spans="2:10" ht="12.75">
      <c r="B37" s="2" t="s">
        <v>172</v>
      </c>
      <c r="C37" s="4" t="s">
        <v>71</v>
      </c>
      <c r="D37" s="2">
        <v>2</v>
      </c>
      <c r="E37" s="5" t="s">
        <v>11</v>
      </c>
      <c r="F37" s="2" t="s">
        <v>70</v>
      </c>
      <c r="G37" s="2" t="s">
        <v>74</v>
      </c>
      <c r="H37" s="2" t="s">
        <v>14</v>
      </c>
      <c r="I37" s="1">
        <v>0.18</v>
      </c>
      <c r="J37" s="20">
        <f t="shared" si="1"/>
        <v>0.36</v>
      </c>
    </row>
    <row r="38" spans="2:10" ht="12.75">
      <c r="B38" s="2" t="s">
        <v>159</v>
      </c>
      <c r="C38" s="4" t="s">
        <v>72</v>
      </c>
      <c r="D38" s="2">
        <v>1</v>
      </c>
      <c r="E38" s="5" t="s">
        <v>11</v>
      </c>
      <c r="F38" s="2" t="s">
        <v>70</v>
      </c>
      <c r="G38" s="2" t="s">
        <v>75</v>
      </c>
      <c r="H38" s="2" t="s">
        <v>14</v>
      </c>
      <c r="I38" s="1">
        <v>0.18</v>
      </c>
      <c r="J38" s="20">
        <f t="shared" si="1"/>
        <v>0.18</v>
      </c>
    </row>
    <row r="39" spans="2:10" ht="12.75">
      <c r="B39" s="2" t="s">
        <v>160</v>
      </c>
      <c r="C39" s="4" t="s">
        <v>39</v>
      </c>
      <c r="D39" s="2">
        <v>2</v>
      </c>
      <c r="E39" s="5" t="s">
        <v>11</v>
      </c>
      <c r="F39" s="2" t="s">
        <v>13</v>
      </c>
      <c r="G39" s="2" t="s">
        <v>38</v>
      </c>
      <c r="H39" s="2" t="s">
        <v>15</v>
      </c>
      <c r="I39" s="1">
        <v>0.18</v>
      </c>
      <c r="J39" s="20">
        <f t="shared" si="1"/>
        <v>0.36</v>
      </c>
    </row>
    <row r="40" spans="2:10" ht="12.75">
      <c r="B40" s="2" t="s">
        <v>161</v>
      </c>
      <c r="C40" s="4" t="s">
        <v>112</v>
      </c>
      <c r="D40" s="2">
        <v>4</v>
      </c>
      <c r="E40" s="5" t="s">
        <v>11</v>
      </c>
      <c r="F40" s="2" t="s">
        <v>35</v>
      </c>
      <c r="G40" s="2" t="s">
        <v>40</v>
      </c>
      <c r="H40" s="2" t="s">
        <v>113</v>
      </c>
      <c r="I40" s="1">
        <v>0.19</v>
      </c>
      <c r="J40" s="20">
        <f t="shared" si="1"/>
        <v>0.76</v>
      </c>
    </row>
    <row r="41" spans="3:10" ht="12.75">
      <c r="C41" s="4" t="s">
        <v>24</v>
      </c>
      <c r="D41" s="2">
        <v>3</v>
      </c>
      <c r="E41" s="5" t="s">
        <v>11</v>
      </c>
      <c r="F41" s="2" t="s">
        <v>22</v>
      </c>
      <c r="G41" s="2" t="s">
        <v>25</v>
      </c>
      <c r="H41" s="2" t="s">
        <v>26</v>
      </c>
      <c r="I41" s="1">
        <v>0.43</v>
      </c>
      <c r="J41" s="20">
        <f t="shared" si="1"/>
        <v>1.29</v>
      </c>
    </row>
    <row r="42" spans="3:10" ht="12.75">
      <c r="C42" s="4" t="s">
        <v>23</v>
      </c>
      <c r="D42" s="2">
        <v>6</v>
      </c>
      <c r="E42" s="5" t="s">
        <v>11</v>
      </c>
      <c r="F42" s="2" t="s">
        <v>28</v>
      </c>
      <c r="G42" s="2" t="s">
        <v>27</v>
      </c>
      <c r="H42" s="2" t="s">
        <v>29</v>
      </c>
      <c r="I42" s="1">
        <v>0.12</v>
      </c>
      <c r="J42" s="20">
        <f t="shared" si="1"/>
        <v>0.72</v>
      </c>
    </row>
    <row r="43" spans="2:10" s="39" customFormat="1" ht="12.75">
      <c r="B43" s="39" t="s">
        <v>162</v>
      </c>
      <c r="C43" s="40" t="s">
        <v>56</v>
      </c>
      <c r="D43" s="39">
        <v>3</v>
      </c>
      <c r="E43" s="41" t="s">
        <v>57</v>
      </c>
      <c r="F43" s="39" t="s">
        <v>16</v>
      </c>
      <c r="G43" s="39" t="s">
        <v>62</v>
      </c>
      <c r="H43" s="39" t="s">
        <v>17</v>
      </c>
      <c r="I43" s="42">
        <v>1.4</v>
      </c>
      <c r="J43" s="20">
        <f t="shared" si="1"/>
        <v>4.199999999999999</v>
      </c>
    </row>
    <row r="44" spans="2:10" s="39" customFormat="1" ht="12.75">
      <c r="B44" s="39" t="s">
        <v>163</v>
      </c>
      <c r="C44" s="40" t="s">
        <v>65</v>
      </c>
      <c r="D44" s="39">
        <v>1</v>
      </c>
      <c r="E44" s="41" t="s">
        <v>57</v>
      </c>
      <c r="F44" s="39" t="s">
        <v>16</v>
      </c>
      <c r="G44" s="39" t="s">
        <v>63</v>
      </c>
      <c r="H44" s="39" t="s">
        <v>17</v>
      </c>
      <c r="I44" s="42">
        <v>1.4</v>
      </c>
      <c r="J44" s="20">
        <f t="shared" si="1"/>
        <v>1.4</v>
      </c>
    </row>
    <row r="45" spans="2:10" s="39" customFormat="1" ht="12.75">
      <c r="B45" s="39" t="s">
        <v>164</v>
      </c>
      <c r="C45" s="40" t="s">
        <v>66</v>
      </c>
      <c r="D45" s="39">
        <v>1</v>
      </c>
      <c r="E45" s="41" t="s">
        <v>57</v>
      </c>
      <c r="F45" s="39" t="s">
        <v>16</v>
      </c>
      <c r="G45" s="39" t="s">
        <v>64</v>
      </c>
      <c r="H45" s="39" t="s">
        <v>17</v>
      </c>
      <c r="I45" s="42">
        <v>1.4</v>
      </c>
      <c r="J45" s="20">
        <f t="shared" si="1"/>
        <v>1.4</v>
      </c>
    </row>
    <row r="46" spans="3:10" s="39" customFormat="1" ht="12.75">
      <c r="C46" s="40" t="s">
        <v>89</v>
      </c>
      <c r="D46" s="39">
        <v>1</v>
      </c>
      <c r="E46" s="41" t="s">
        <v>11</v>
      </c>
      <c r="F46" s="39" t="s">
        <v>90</v>
      </c>
      <c r="G46" s="39" t="s">
        <v>91</v>
      </c>
      <c r="H46" s="39" t="s">
        <v>92</v>
      </c>
      <c r="I46" s="42">
        <v>2.33</v>
      </c>
      <c r="J46" s="20">
        <f t="shared" si="1"/>
        <v>2.33</v>
      </c>
    </row>
    <row r="47" spans="2:10" s="39" customFormat="1" ht="12.75">
      <c r="B47" s="39" t="s">
        <v>93</v>
      </c>
      <c r="C47" s="40" t="s">
        <v>94</v>
      </c>
      <c r="D47" s="39">
        <v>1</v>
      </c>
      <c r="E47" s="41" t="s">
        <v>11</v>
      </c>
      <c r="F47" s="39" t="s">
        <v>90</v>
      </c>
      <c r="G47" s="39" t="s">
        <v>95</v>
      </c>
      <c r="H47" s="39" t="s">
        <v>92</v>
      </c>
      <c r="I47" s="42">
        <v>2.33</v>
      </c>
      <c r="J47" s="20"/>
    </row>
    <row r="48" spans="3:10" s="39" customFormat="1" ht="12.75">
      <c r="C48" s="40" t="s">
        <v>96</v>
      </c>
      <c r="D48" s="39">
        <v>1</v>
      </c>
      <c r="E48" s="41" t="s">
        <v>11</v>
      </c>
      <c r="F48" s="39" t="s">
        <v>97</v>
      </c>
      <c r="G48" s="39" t="s">
        <v>98</v>
      </c>
      <c r="H48" s="39" t="s">
        <v>99</v>
      </c>
      <c r="I48" s="42">
        <v>6.83</v>
      </c>
      <c r="J48" s="20">
        <f>D48*I48</f>
        <v>6.83</v>
      </c>
    </row>
    <row r="49" spans="3:10" s="39" customFormat="1" ht="12.75">
      <c r="C49" s="40" t="s">
        <v>100</v>
      </c>
      <c r="D49" s="39">
        <v>1</v>
      </c>
      <c r="E49" s="41" t="s">
        <v>11</v>
      </c>
      <c r="F49" s="39" t="s">
        <v>97</v>
      </c>
      <c r="G49" s="39" t="s">
        <v>101</v>
      </c>
      <c r="H49" s="39" t="s">
        <v>99</v>
      </c>
      <c r="I49" s="42">
        <v>3.25</v>
      </c>
      <c r="J49" s="20">
        <f>D49*I49</f>
        <v>3.25</v>
      </c>
    </row>
    <row r="50" spans="2:10" ht="12.75">
      <c r="B50" s="15"/>
      <c r="C50" s="4" t="s">
        <v>58</v>
      </c>
      <c r="D50" s="15">
        <v>2</v>
      </c>
      <c r="E50" s="5" t="s">
        <v>11</v>
      </c>
      <c r="F50" s="15" t="s">
        <v>42</v>
      </c>
      <c r="G50" s="15" t="s">
        <v>59</v>
      </c>
      <c r="H50" s="15" t="s">
        <v>43</v>
      </c>
      <c r="I50" s="16">
        <v>0.15</v>
      </c>
      <c r="J50" s="33">
        <f>D50*I50</f>
        <v>0.3</v>
      </c>
    </row>
    <row r="51" spans="2:10" ht="13.5" thickBot="1">
      <c r="B51" s="9"/>
      <c r="C51" s="10" t="s">
        <v>60</v>
      </c>
      <c r="D51" s="9">
        <v>9</v>
      </c>
      <c r="E51" s="11" t="s">
        <v>11</v>
      </c>
      <c r="F51" s="9" t="s">
        <v>42</v>
      </c>
      <c r="G51" s="9" t="s">
        <v>61</v>
      </c>
      <c r="H51" s="9" t="s">
        <v>43</v>
      </c>
      <c r="I51" s="12">
        <v>0.11</v>
      </c>
      <c r="J51" s="21">
        <f>D51*I51</f>
        <v>0.99</v>
      </c>
    </row>
    <row r="52" spans="3:10" s="22" customFormat="1" ht="20.25">
      <c r="C52" s="25"/>
      <c r="E52" s="26"/>
      <c r="I52" s="24"/>
      <c r="J52" s="28">
        <f>SUM(J17:J51)</f>
        <v>45.63999999999999</v>
      </c>
    </row>
    <row r="53" spans="2:5" ht="20.25">
      <c r="B53" s="14" t="s">
        <v>37</v>
      </c>
      <c r="E53" s="5"/>
    </row>
    <row r="54" spans="2:10" ht="13.5" thickBot="1">
      <c r="B54" s="17"/>
      <c r="C54" s="17" t="s">
        <v>1</v>
      </c>
      <c r="D54" s="17" t="s">
        <v>0</v>
      </c>
      <c r="E54" s="17" t="s">
        <v>10</v>
      </c>
      <c r="F54" s="17" t="s">
        <v>8</v>
      </c>
      <c r="G54" s="17" t="s">
        <v>3</v>
      </c>
      <c r="H54" s="17" t="s">
        <v>4</v>
      </c>
      <c r="I54" s="18" t="s">
        <v>6</v>
      </c>
      <c r="J54" s="19" t="s">
        <v>5</v>
      </c>
    </row>
    <row r="55" spans="2:10" ht="13.5" thickTop="1">
      <c r="B55" s="2" t="s">
        <v>165</v>
      </c>
      <c r="C55" s="4" t="s">
        <v>67</v>
      </c>
      <c r="D55" s="2">
        <v>1</v>
      </c>
      <c r="E55" s="5"/>
      <c r="F55" s="2" t="s">
        <v>41</v>
      </c>
      <c r="G55" s="2" t="s">
        <v>68</v>
      </c>
      <c r="I55" s="1">
        <v>0.5</v>
      </c>
      <c r="J55" s="20">
        <f aca="true" t="shared" si="2" ref="J55:J62">D55*I55</f>
        <v>0.5</v>
      </c>
    </row>
    <row r="56" spans="2:10" ht="12.75">
      <c r="B56" s="2" t="s">
        <v>166</v>
      </c>
      <c r="C56" s="4" t="s">
        <v>107</v>
      </c>
      <c r="D56" s="2">
        <v>2</v>
      </c>
      <c r="E56" s="5"/>
      <c r="F56" s="2" t="s">
        <v>41</v>
      </c>
      <c r="G56" s="2" t="s">
        <v>108</v>
      </c>
      <c r="I56" s="1">
        <v>0.6</v>
      </c>
      <c r="J56" s="20">
        <f t="shared" si="2"/>
        <v>1.2</v>
      </c>
    </row>
    <row r="57" spans="2:10" ht="12.75">
      <c r="B57" s="2" t="s">
        <v>168</v>
      </c>
      <c r="C57" s="4" t="s">
        <v>54</v>
      </c>
      <c r="D57" s="2">
        <v>5</v>
      </c>
      <c r="E57" s="5"/>
      <c r="F57" s="2" t="s">
        <v>44</v>
      </c>
      <c r="G57" s="2" t="s">
        <v>55</v>
      </c>
      <c r="H57" s="2" t="s">
        <v>45</v>
      </c>
      <c r="I57" s="1">
        <v>0.74</v>
      </c>
      <c r="J57" s="20">
        <f t="shared" si="2"/>
        <v>3.7</v>
      </c>
    </row>
    <row r="58" spans="2:10" ht="12.75">
      <c r="B58" s="2" t="s">
        <v>167</v>
      </c>
      <c r="C58" s="4" t="s">
        <v>46</v>
      </c>
      <c r="D58" s="2">
        <v>1</v>
      </c>
      <c r="E58" s="5"/>
      <c r="F58" s="2" t="s">
        <v>44</v>
      </c>
      <c r="G58" s="2" t="s">
        <v>47</v>
      </c>
      <c r="H58" s="2" t="s">
        <v>45</v>
      </c>
      <c r="I58" s="1">
        <v>0.66</v>
      </c>
      <c r="J58" s="20">
        <f t="shared" si="2"/>
        <v>0.66</v>
      </c>
    </row>
    <row r="59" spans="3:10" s="39" customFormat="1" ht="12.75">
      <c r="C59" s="40" t="s">
        <v>18</v>
      </c>
      <c r="D59" s="39">
        <v>2</v>
      </c>
      <c r="E59" s="43" t="s">
        <v>11</v>
      </c>
      <c r="F59" s="39" t="s">
        <v>19</v>
      </c>
      <c r="G59" s="39" t="s">
        <v>20</v>
      </c>
      <c r="H59" s="39" t="s">
        <v>21</v>
      </c>
      <c r="I59" s="42">
        <v>2.48</v>
      </c>
      <c r="J59" s="20">
        <f t="shared" si="2"/>
        <v>4.96</v>
      </c>
    </row>
    <row r="60" spans="3:10" s="39" customFormat="1" ht="12.75">
      <c r="C60" s="40" t="s">
        <v>102</v>
      </c>
      <c r="D60" s="39">
        <v>1</v>
      </c>
      <c r="E60" s="43"/>
      <c r="F60" s="39" t="s">
        <v>19</v>
      </c>
      <c r="G60" s="39" t="s">
        <v>103</v>
      </c>
      <c r="I60" s="42">
        <v>1.76</v>
      </c>
      <c r="J60" s="20">
        <f t="shared" si="2"/>
        <v>1.76</v>
      </c>
    </row>
    <row r="61" spans="3:10" s="39" customFormat="1" ht="12.75">
      <c r="C61" s="40" t="s">
        <v>30</v>
      </c>
      <c r="D61" s="39">
        <v>2</v>
      </c>
      <c r="E61" s="44"/>
      <c r="F61" s="39" t="s">
        <v>31</v>
      </c>
      <c r="G61" s="39" t="s">
        <v>32</v>
      </c>
      <c r="H61" s="39" t="s">
        <v>33</v>
      </c>
      <c r="I61" s="42">
        <v>9.5</v>
      </c>
      <c r="J61" s="20">
        <f t="shared" si="2"/>
        <v>19</v>
      </c>
    </row>
    <row r="62" spans="2:10" ht="13.5" thickBot="1">
      <c r="B62" s="9"/>
      <c r="C62" s="10" t="s">
        <v>104</v>
      </c>
      <c r="D62" s="9">
        <v>1</v>
      </c>
      <c r="E62" s="13"/>
      <c r="F62" s="9" t="s">
        <v>34</v>
      </c>
      <c r="G62" s="9" t="s">
        <v>105</v>
      </c>
      <c r="H62" s="9" t="s">
        <v>106</v>
      </c>
      <c r="I62" s="12">
        <v>12.7</v>
      </c>
      <c r="J62" s="21">
        <f t="shared" si="2"/>
        <v>12.7</v>
      </c>
    </row>
    <row r="63" spans="3:10" s="22" customFormat="1" ht="20.25">
      <c r="C63" s="23"/>
      <c r="E63" s="23"/>
      <c r="I63" s="24"/>
      <c r="J63" s="28">
        <f>SUM(J55:J62)</f>
        <v>44.480000000000004</v>
      </c>
    </row>
    <row r="64" spans="3:10" s="34" customFormat="1" ht="21" thickBot="1">
      <c r="C64" s="35"/>
      <c r="E64" s="35"/>
      <c r="I64" s="27"/>
      <c r="J64" s="36"/>
    </row>
    <row r="65" spans="3:10" ht="21" thickBot="1">
      <c r="C65" s="3"/>
      <c r="E65" s="3"/>
      <c r="I65" s="29" t="s">
        <v>36</v>
      </c>
      <c r="J65" s="30">
        <f>J52+J63+J14</f>
        <v>120.12</v>
      </c>
    </row>
    <row r="66" spans="3:10" ht="12.75">
      <c r="C66" s="3"/>
      <c r="E66" s="3"/>
      <c r="I66" s="2"/>
      <c r="J66" s="2"/>
    </row>
    <row r="67" spans="5:10" ht="12.75">
      <c r="E67" s="3"/>
      <c r="I67" s="2"/>
      <c r="J67" s="2"/>
    </row>
    <row r="68" spans="3:10" ht="12.75">
      <c r="C68" s="3"/>
      <c r="E68" s="3"/>
      <c r="I68" s="2"/>
      <c r="J68" s="2"/>
    </row>
    <row r="69" spans="3:10" ht="12.75">
      <c r="C69" s="3"/>
      <c r="E69" s="3"/>
      <c r="I69" s="2"/>
      <c r="J69" s="2"/>
    </row>
    <row r="70" spans="3:5" ht="12.75">
      <c r="C70" s="3"/>
      <c r="E70" s="3"/>
    </row>
    <row r="71" spans="3:5" ht="12.75">
      <c r="C71" s="3"/>
      <c r="E71" s="3"/>
    </row>
    <row r="72" spans="3:5" ht="12.75">
      <c r="C72" s="3"/>
      <c r="E72" s="3"/>
    </row>
    <row r="73" spans="3:5" ht="12.75">
      <c r="C73" s="3"/>
      <c r="E73" s="3"/>
    </row>
    <row r="74" spans="3:5" ht="12.75">
      <c r="C74" s="3"/>
      <c r="E74" s="3"/>
    </row>
    <row r="75" spans="3:5" ht="12.75">
      <c r="C75" s="3"/>
      <c r="E75" s="3"/>
    </row>
    <row r="76" spans="3:5" ht="12.75">
      <c r="C76" s="3"/>
      <c r="E76" s="3"/>
    </row>
    <row r="77" spans="3:5" ht="12.75">
      <c r="C77" s="3"/>
      <c r="E77" s="3"/>
    </row>
    <row r="78" spans="3:5" ht="12.75">
      <c r="C78" s="3"/>
      <c r="E78" s="3"/>
    </row>
    <row r="79" spans="3:5" ht="12.75">
      <c r="C79" s="3"/>
      <c r="E79" s="3"/>
    </row>
    <row r="80" spans="3:5" ht="12.75">
      <c r="C80" s="3"/>
      <c r="E80" s="3"/>
    </row>
    <row r="81" spans="3:5" ht="12.75">
      <c r="C81" s="3"/>
      <c r="E81" s="3"/>
    </row>
    <row r="82" spans="3:5" ht="12.75">
      <c r="C82" s="3"/>
      <c r="E82" s="3"/>
    </row>
  </sheetData>
  <mergeCells count="4">
    <mergeCell ref="B11:D11"/>
    <mergeCell ref="B2:J2"/>
    <mergeCell ref="B3:J3"/>
    <mergeCell ref="B5:J5"/>
  </mergeCells>
  <hyperlinks>
    <hyperlink ref="C42" r:id="rId1" tooltip="Click to view additional information on this product." display="http://www.mouser.com/Search/ProductDetail.aspx?qs=zRMn1EiLHUcb3CRrMp9Thg%3d%3d"/>
    <hyperlink ref="C41" r:id="rId2" tooltip="Click to view additional information on this product." display="http://www.mouser.com/Search/ProductDetail.aspx?qs=vF78I%252bjhbY8K6uU5tCFcug%3d%3d"/>
    <hyperlink ref="E41" r:id="rId3" tooltip="Click to view this supplier Data Sheet. Requires Acrobat Reader." display="http://www.harwin.com/include/downloads/pdfs/PAGE_120.PDF"/>
    <hyperlink ref="E42" r:id="rId4" tooltip="Click to view this Supplier Data Sheet. Requires Acrobat Reader." display="http://www.mouser.com/catalog/specsheets/EPD-200253.pdf"/>
    <hyperlink ref="B53" r:id="rId5" display="Antique Electronic Supply"/>
    <hyperlink ref="B11" r:id="rId6" display="GuitarAmplifierPCBs"/>
    <hyperlink ref="E39" r:id="rId7" tooltip="Click to view this supplier Data Sheet. Requires Acrobat Reader." display="http://www.koaspeer.com/pdfs/res37.pdf"/>
    <hyperlink ref="C39" r:id="rId8" tooltip="Click to view additional information on this product." display="http://www.mouser.com/Search/ProductDetail.aspx?qs=vqrVdwWwvTJji%2fZ97goHLQ%3d%3d"/>
    <hyperlink ref="C59" r:id="rId9" display="http://www.tubesandmore.com/scripts/foxweb.dll/moreinfo@d:/dfs/elevclients/cemirror/ELEVATOR.FXP?item=P-ST9-620"/>
    <hyperlink ref="E59" r:id="rId10" display="Data Sheet"/>
    <hyperlink ref="C61" r:id="rId11" display="http://www.tubesandmore.com/scripts/foxweb.dll/moreinfo@d:/dfs/elevclients/cemirror/ELEVATOR.FXP?item=T-12AX7-S-JJ"/>
    <hyperlink ref="C58" r:id="rId12" display="http://www.tubesandmore.com/scripts/foxweb.dll/moreinfo@d:/dfs/elevclients/cemirror/ELEVATOR.FXP?item=C-MD01-630"/>
    <hyperlink ref="C57" r:id="rId13" display="http://www.tubesandmore.com/scripts/foxweb.dll/moreinfo@d:/dfs/elevclients/cemirror/ELEVATOR.FXP?item=C-MD022-630"/>
    <hyperlink ref="E45" r:id="rId14" tooltip="Click to view this Mouser catalog page. Requires Acrobat Reader." display="http://www.mouser.com/catalog/637/677.pdf"/>
    <hyperlink ref="E44" r:id="rId15" tooltip="Click to view this Mouser catalog page. Requires Acrobat Reader." display="http://www.mouser.com/catalog/637/677.pdf"/>
    <hyperlink ref="C43" r:id="rId16" tooltip="Click to view additional information on this product." display="http://www.mouser.com/Search/ProductDetail.aspx?qs=sGAEpiMZZMtxdMMi52izynAC5y0EQYgyIi9YuDm%2fthE%3d"/>
    <hyperlink ref="E43" r:id="rId17" tooltip="Click to view this Mouser catalog page. Requires Acrobat Reader." display="http://www.mouser.com/catalog/637/677.pdf"/>
    <hyperlink ref="C44" r:id="rId18" tooltip="Click to view additional information on this product." display="http://www.mouser.com/Search/ProductDetail.aspx?qs=sGAEpiMZZMtxdMMi52izyoUC4uglfOsOYk6jnwxpUEM%3d"/>
    <hyperlink ref="C45" r:id="rId19" tooltip="Click to view additional information on this product." display="http://www.mouser.com/Search/ProductDetail.aspx?qs=sGAEpiMZZMtxdMMi52izytfsXqkIRMBIlm%2f8TWhz9z8%3d"/>
    <hyperlink ref="C55" r:id="rId20" display="http://www.tubesandmore.com/scripts/foxweb.dll/moreinfo@d:/dfs/elevclients/cemirror/ELEVATOR.FXP?item=C-SM250"/>
    <hyperlink ref="B15" r:id="rId21" display="Mouser"/>
    <hyperlink ref="C35" r:id="rId22" tooltip="Click to view additional information on this product." display="http://www.mouser.com/Search/ProductDetail.aspx?qs=sGAEpiMZZMsCQIGbZVRXMEVkoSPrDq0bq1IuPG2wlEo%3d"/>
    <hyperlink ref="E32" r:id="rId23" tooltip="Click to view this supplier Data Sheet. Requires Acrobat Reader." display="http://www.mouser.com/catalog/specsheets/XC-600035.pdf"/>
    <hyperlink ref="E34:E38" r:id="rId24" tooltip="Click to view this supplier Data Sheet. Requires Acrobat Reader." display="http://www.mouser.com/catalog/specsheets/XC-600035.pdf"/>
    <hyperlink ref="C37" r:id="rId25" tooltip="Click to view additional information on this product." display="http://www.mouser.com/Search/ProductDetail.aspx?qs=sGAEpiMZZMsCQIGbZVRXMEUhRM8NyXjFWhLkikKzpWU%3d"/>
    <hyperlink ref="C38" r:id="rId26" tooltip="Click to view additional information on this product." display="http://www.mouser.com/Search/ProductDetail.aspx?qs=sGAEpiMZZMsCQIGbZVRXMCArUPUefolbeGbyQFHhPRc%3d"/>
    <hyperlink ref="C21" r:id="rId27" tooltip="Click to view additional information on this product." display="http://www.mouser.com/Search/ProductDetail.aspx?qs=sGAEpiMZZMvOcEq4GH1AAsPqQWUXt721uL%252b%252b5570r08%3d"/>
    <hyperlink ref="E21" r:id="rId28" tooltip="Click to view this Supplier Data Sheet. Requires Acrobat Reader." display="http://www.vishay.com/docs/28132/mkt368.pdf"/>
    <hyperlink ref="C23" r:id="rId29" tooltip="Click to view additional information on this product." display="http://www.mouser.com/Search/ProductDetail.aspx?qs=sGAEpiMZZMuQ5%2fsBR7SoArlUW9ciguWQHqndQFlfSWU%3d"/>
    <hyperlink ref="E23" r:id="rId30" tooltip="Click to view this Supplier Data Sheet. Requires Acrobat Reader." display="http://www.mouser.com/catalog/specsheets/cp.pdf"/>
    <hyperlink ref="C24" r:id="rId31" tooltip="Click to view additional information on this product." display="http://www.mouser.com/Search/ProductDetail.aspx?qs=sGAEpiMZZMvhlCB8CTbT5P1fYWPKEXZ29RgPVekRzu0%3d"/>
    <hyperlink ref="E24" r:id="rId32" tooltip="Click to view this Supplier Data Sheet. Requires Acrobat Reader." display="http://www.mouser.com/catalog/specsheets/cp.pdf"/>
    <hyperlink ref="E47" r:id="rId33" tooltip="Click to view this supplier Data Sheet. Requires Acrobat Reader." display="http://www.cml-it.com/pdf/4-27.pdf"/>
    <hyperlink ref="C46" r:id="rId34" tooltip="Click to view additional information on this product." display="http://www.mouser.com/Search/ProductDetail.aspx?qs=xVwIPGMSSal415Yne8BnpQ%3d%3d"/>
    <hyperlink ref="E46" r:id="rId35" tooltip="Click to view this supplier Data Sheet. Requires Acrobat Reader." display="http://www.cml-it.com/pdf/4-27.pdf"/>
    <hyperlink ref="C47" r:id="rId36" tooltip="Click to view additional information on this product." display="http://www.mouser.com/Search/ProductDetail.aspx?qs=sGAEpiMZZMucm%2f%252bFOY0TQvNzfw4NjimH75tZTyDrPQM%3d"/>
    <hyperlink ref="E50" r:id="rId37" tooltip="Click to view this supplier Data Sheet. Requires Acrobat Reader." display="http://products3.3m.com/catalog/us/en001/government/innovative_solutions/node_L0WKC9K2TWgs/root_GS3RBW6QFVgv/vroot_31S2JJ7584ge/bgel_MKM1G95N52bl/gvel_Q399HHWC7Sgl/theme_us_innovativesolutions_3_0/command_AbcPageHandler/output_html"/>
    <hyperlink ref="C50" r:id="rId38" tooltip="Click to view additional information on this product." display="http://www.mouser.com/Search/ProductDetail.aspx?qs=sGAEpiMZZMvz8LftK4jermgtdJWRly%2fkyJW2AeDM%2fic%3d"/>
    <hyperlink ref="C51" r:id="rId39" tooltip="Click to view additional information on this product." display="http://www.mouser.com/Search/ProductDetail.aspx?qs=sGAEpiMZZMtzcnMBgC2bsxGYpB1M4rVSs2HqCkXRd1U%3d"/>
    <hyperlink ref="E51" r:id="rId40" tooltip="Click to view this supplier Data Sheet. Requires Acrobat Reader." display="http://www.keyelco.com/pdfs/p31.pdf"/>
    <hyperlink ref="C48" r:id="rId41" tooltip="Click to view additional information on this product." display="http://www.mouser.com/Search/ProductDetail.aspx?qs=nCir7VBz9ChRobn8ME6ryg%3d%3d"/>
    <hyperlink ref="E48" r:id="rId42" tooltip="Click to view this supplier Data Sheet. Requires Acrobat Reader." display="http://www.carlingtech.com/pdf/CarlingSW_G.pdf"/>
    <hyperlink ref="C49" r:id="rId43" tooltip="Click to view additional information on this product." display="http://www.mouser.com/Search/ProductDetail.aspx?qs=ZxoYUWRuLONLsg8GuMfKZA%3d%3d"/>
    <hyperlink ref="E49" r:id="rId44" tooltip="Click to view this supplier Data Sheet. Requires Acrobat Reader." display="http://www.carlingtech.com/pdf/CarlingSW_F.pdf"/>
    <hyperlink ref="C60" r:id="rId45" display="http://www.tubesandmore.com/scripts/foxweb.dll/moreinfo@d:/dfs/elevclients/cemirror/ELEVATOR.FXP?item=P-ST8-193"/>
    <hyperlink ref="C62" r:id="rId46" display="http://www.tubesandmore.com/scripts/foxweb.dll/moreinfo@d:/dfs/elevclients/cemirror/ELEVATOR.FXP?item=T-6V6GT--EH"/>
    <hyperlink ref="C56" r:id="rId47" display="http://www.tubesandmore.com/scripts/foxweb.dll/moreinfo@d:/dfs/elevclients/cemirror/ELEVATOR.FXP?item=C-SM500"/>
    <hyperlink ref="C22" r:id="rId48" tooltip="Click to view additional information on this product." display="http://www.mouser.com/Search/ProductDetail.aspx?qs=sGAEpiMZZMvOcEq4GH1AAtXTEuD6U6jgmte018BIxFI%3d"/>
    <hyperlink ref="E22" r:id="rId49" tooltip="Click to view this Mouser catalog page. Requires Acrobat Reader." display="http://www.mouser.com/catalog/638/832.pdf"/>
    <hyperlink ref="C40" r:id="rId50" tooltip="Click to view additional information on this product." display="http://www.mouser.com/Search/ProductDetail.aspx?qs=sGAEpiMZZMtEwUVCuofpuGhtK2I2zIFHvk3kwNN6wto%3d"/>
    <hyperlink ref="E40" r:id="rId51" tooltip="Click to view this Supplier Data Sheet. Requires Acrobat Reader." display="http://www.fairchildsemi.com/ds/UF/UF4007.pdf"/>
    <hyperlink ref="C34" r:id="rId52" tooltip="Click to view additional information on this product." display="http://www.mouser.com/Search/ProductDetail.aspx?qs=sGAEpiMZZMsCQIGbZVRXMMTMqwPYA1RMpmW7l5zu%252bHc%3d"/>
    <hyperlink ref="C25" r:id="rId53" tooltip="Click to view additional information on this product." display="http://www.mouser.com/Search/ProductDetail.aspx?qs=sGAEpiMZZMtMTfExsNintc3HYK%252bNuUWWS9yUtrzftA8%3d"/>
    <hyperlink ref="C26" r:id="rId54" tooltip="Click to view additional information on this product." display="http://www.mouser.com/Search/ProductDetail.aspx?qs=sGAEpiMZZMtMTfExsNintRby6n9%2fp7a36DtXWmczrf4%3d"/>
    <hyperlink ref="E25" r:id="rId55" tooltip="Click to view this Supplier Data Sheet. Requires Acrobat Reader." display="http://www.mouser.com/catalog/specsheets/pr010203.pdf"/>
    <hyperlink ref="E26" r:id="rId56" tooltip="Click to view this Supplier Data Sheet. Requires Acrobat Reader." display="http://www.mouser.com/catalog/specsheets/pr010203.pdf"/>
    <hyperlink ref="C27" r:id="rId57" tooltip="Click to view additional information on this product." display="http://www.mouser.com/Search/ProductDetail.aspx?qs=sGAEpiMZZMtMTfExsNintc56s6GDee8TN2Lsux4%252bYAo%3d"/>
    <hyperlink ref="E27" r:id="rId58" tooltip="Click to view this Supplier Data Sheet. Requires Acrobat Reader." display="http://www.mouser.com/catalog/specsheets/pr010203.pdf"/>
    <hyperlink ref="E29" r:id="rId59" tooltip="Click to view this Supplier Data Sheet. Requires Acrobat Reader." display="http://www.mouser.com/catalog/specsheets/pr010203.pdf"/>
    <hyperlink ref="C29" r:id="rId60" tooltip="Click to view additional information on this product." display="http://www.mouser.com/Search/ProductDetail.aspx?qs=sGAEpiMZZMtMTfExsNintc56s6GDee8TrG%252beKHrMUo4%3d"/>
    <hyperlink ref="E30" r:id="rId61" tooltip="Click to view this Supplier Data Sheet. Requires Acrobat Reader." display="http://www.mouser.com/catalog/specsheets/pr010203.pdf"/>
    <hyperlink ref="C30" r:id="rId62" tooltip="Click to view additional information on this product." display="http://www.mouser.com/Search/ProductDetail.aspx?qs=sGAEpiMZZMtMTfExsNintXKNH3YqteYKMHuh1bb8Iyw%3d"/>
    <hyperlink ref="E36" r:id="rId63" tooltip="Click to view this supplier Data Sheet. Requires Acrobat Reader." display="http://www.mouser.com/catalog/specsheets/XC-600035.pdf"/>
    <hyperlink ref="C19" r:id="rId64" display="http://www.mouser.com/Search/ProductDetail.aspx?R=516D227M016MM6AE3virtualkey61320000virtualkey75-516D227M016-E3"/>
    <hyperlink ref="E19" r:id="rId65" tooltip="Click to view this Supplier Data Sheet. Requires Acrobat Reader." display="http://www.mouser.com/catalog/specsheets/516d.pdf"/>
    <hyperlink ref="C36" r:id="rId66" display="http://www.mouser.com/Search/ProductDetail.aspx?R=294-330K-RCvirtualkey21980000virtualkey294-330K-RC"/>
    <hyperlink ref="E33" r:id="rId67" tooltip="Click to view this supplier Data Sheet. Requires Acrobat Reader." display="http://www.mouser.com/catalog/specsheets/XC-600035.pdf"/>
    <hyperlink ref="C33" r:id="rId68" display="http://www.mouser.com/Search/ProductDetail.aspx?R=294-10K-RCvirtualkey21980000virtualkey294-10K-RC"/>
    <hyperlink ref="C18" r:id="rId69" tooltip="Click to view additional information on this product." display="http://www.mouser.com/Search/ProductDetail.aspx?qs=sGAEpiMZZMsCnlYck6hSqO3rjBv1VYtRUfmrPCZcgMY%3d"/>
    <hyperlink ref="E18" r:id="rId70" tooltip="Click to view this Supplier Data Sheet. Requires Acrobat Reader." display="http://products.nichicon.co.jp/en/pdf/XJA043/e-pb.pdf"/>
    <hyperlink ref="C17" r:id="rId71" display="https://www.mouser.com/Search/ProductDetail.aspx?R=UPZ2W101MHDvirtualkey64700000virtualkey647-UPZ2W101MHD"/>
    <hyperlink ref="E17" r:id="rId72" tooltip="Click to view this Supplier Data Sheet. Requires Acrobat Reader." display="http://products.nichicon.co.jp/en/pdf/XJA043/e-pz.pdf"/>
    <hyperlink ref="C32" r:id="rId73" tooltip="Click to view additional information on this product." display="http://www.mouser.com/Search/ProductDetail.aspx?qs=sGAEpiMZZMsCQIGbZVRXMDLKM2lJyKHeTOZ%2fXZwtQ%252b0%3d"/>
    <hyperlink ref="C31" r:id="rId74" display="https://www.mouser.com/Search/ProductDetail.aspx?R=PR01000105601JR500virtualkey59420000virtualkey594-5073NW5K600J"/>
    <hyperlink ref="E31" r:id="rId75" tooltip="Click to view this Supplier Data Sheet. Requires Acrobat Reader." display="http://www.mouser.com/catalog/specsheets/pr010203.pdf"/>
    <hyperlink ref="E28" r:id="rId76" tooltip="Click to view this Supplier Data Sheet. Requires Acrobat Reader." display="http://www.mouser.com/catalog/specsheets/pr010203.pdf"/>
    <hyperlink ref="C28" r:id="rId77" tooltip="Click to view additional information on this product." display="http://www.mouser.com/Search/ProductDetail.aspx?qs=sGAEpiMZZMtMTfExsNintc56s6GDee8TEz0KQ79Rc94%3d"/>
    <hyperlink ref="C20" r:id="rId78" tooltip="Click to view additional information on this product." display="http://www.mouser.com/Search/ProductDetail.aspx?qs=sGAEpiMZZMsCnlYck6hSqCJ08TvLB5B3u5wwa%2f%2fMc8E%3d"/>
    <hyperlink ref="E20" r:id="rId79" tooltip="Click to view this Supplier Data Sheet. Requires Acrobat Reader." display="http://www.mouser.com/catalog/specsheets/XC-600186.pdf"/>
  </hyperlinks>
  <printOptions/>
  <pageMargins left="0.75" right="0.75" top="1" bottom="1" header="0.5" footer="0.5"/>
  <pageSetup fitToHeight="1" fitToWidth="1" horizontalDpi="600" verticalDpi="600" orientation="portrait" scale="54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Stinger</dc:creator>
  <cp:keywords/>
  <dc:description/>
  <cp:lastModifiedBy>Owner</cp:lastModifiedBy>
  <cp:lastPrinted>2009-05-04T02:05:57Z</cp:lastPrinted>
  <dcterms:created xsi:type="dcterms:W3CDTF">2008-07-12T15:30:02Z</dcterms:created>
  <dcterms:modified xsi:type="dcterms:W3CDTF">2009-06-06T13:12:26Z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